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55721768b65e52/Desktop/"/>
    </mc:Choice>
  </mc:AlternateContent>
  <xr:revisionPtr revIDLastSave="1" documentId="8_{B1FC9B6B-7420-4C94-B9AE-6B600414DA9E}" xr6:coauthVersionLast="47" xr6:coauthVersionMax="47" xr10:uidLastSave="{C0326C7D-DEE6-415E-ACD6-AD6B37F1CF62}"/>
  <bookViews>
    <workbookView xWindow="-108" yWindow="-108" windowWidth="23256" windowHeight="12696" xr2:uid="{F598FAB9-A4BC-425F-A29F-1AA8895DD123}"/>
  </bookViews>
  <sheets>
    <sheet name="WINNERS" sheetId="2" r:id="rId1"/>
    <sheet name="DAMS" sheetId="1" r:id="rId2"/>
    <sheet name="3-4 CROSS" sheetId="5" r:id="rId3"/>
    <sheet name="PIVOT" sheetId="4" r:id="rId4"/>
  </sheets>
  <definedNames>
    <definedName name="_xlnm._FilterDatabase" localSheetId="1" hidden="1">DAMS!$A$1:$B$1</definedName>
    <definedName name="_xlnm._FilterDatabase" localSheetId="0" hidden="1">WINNERS!$A$3:$P$69</definedName>
    <definedName name="_xlnm.Print_Area" localSheetId="0">WINNERS!$S$3:$S$34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P47" i="2"/>
  <c r="P38" i="2"/>
  <c r="P19" i="2"/>
  <c r="P29" i="2"/>
  <c r="P21" i="2"/>
  <c r="P56" i="2"/>
  <c r="P30" i="2"/>
  <c r="P14" i="2"/>
  <c r="P54" i="2"/>
  <c r="P67" i="2"/>
  <c r="P45" i="2"/>
  <c r="P5" i="2"/>
  <c r="P60" i="2"/>
  <c r="P23" i="2"/>
  <c r="P69" i="2"/>
</calcChain>
</file>

<file path=xl/sharedStrings.xml><?xml version="1.0" encoding="utf-8"?>
<sst xmlns="http://schemas.openxmlformats.org/spreadsheetml/2006/main" count="1214" uniqueCount="460">
  <si>
    <t>Aces N Sevens</t>
  </si>
  <si>
    <t>Cams Fool</t>
  </si>
  <si>
    <t>Million Dollar Cam</t>
  </si>
  <si>
    <t>Roll With Joe</t>
  </si>
  <si>
    <t>Cammibest</t>
  </si>
  <si>
    <t>Ocean Spirit</t>
  </si>
  <si>
    <t>All Speed Hanover</t>
  </si>
  <si>
    <t>Artistic Fella</t>
  </si>
  <si>
    <t>Awaba</t>
  </si>
  <si>
    <t>Bettors Delight</t>
  </si>
  <si>
    <t>Blissfull Hall</t>
  </si>
  <si>
    <t>Brioso Hanover</t>
  </si>
  <si>
    <t>Browning Blue Chip</t>
  </si>
  <si>
    <t>Cardmaster Hanover</t>
  </si>
  <si>
    <t>Famous Forever</t>
  </si>
  <si>
    <t>Four Starzzz Shark</t>
  </si>
  <si>
    <t>Hurrikane Kingcole</t>
  </si>
  <si>
    <t>Imastrongone</t>
  </si>
  <si>
    <t>John Street North</t>
  </si>
  <si>
    <t>Just Turf</t>
  </si>
  <si>
    <t>Left By Colada</t>
  </si>
  <si>
    <t>Lis Mara</t>
  </si>
  <si>
    <t>Maffioso</t>
  </si>
  <si>
    <t>Mystical Shark</t>
  </si>
  <si>
    <t>No Pan Intended</t>
  </si>
  <si>
    <t>P B Bullville</t>
  </si>
  <si>
    <t>Passmaster Hanover</t>
  </si>
  <si>
    <t>Riverboat King</t>
  </si>
  <si>
    <t>Robin Hood</t>
  </si>
  <si>
    <t>Rollon Bigred</t>
  </si>
  <si>
    <t>Safari</t>
  </si>
  <si>
    <t>Shadyshark Hanover</t>
  </si>
  <si>
    <t>Shark Gesture</t>
  </si>
  <si>
    <t>Slug Of Jin</t>
  </si>
  <si>
    <t>Village Jolt</t>
  </si>
  <si>
    <t>Warrawee Needy</t>
  </si>
  <si>
    <t>Washington VC</t>
  </si>
  <si>
    <t>Mach Three</t>
  </si>
  <si>
    <t>Perfect Art</t>
  </si>
  <si>
    <t>Artiscape</t>
  </si>
  <si>
    <t>Astreos</t>
  </si>
  <si>
    <t>Dream Away</t>
  </si>
  <si>
    <t>Grinfromeartoear</t>
  </si>
  <si>
    <t>Modern Art</t>
  </si>
  <si>
    <t>Shoobees Place</t>
  </si>
  <si>
    <t>Sportswriter</t>
  </si>
  <si>
    <t>Stonebridge Regal</t>
  </si>
  <si>
    <t>Allamerican Ingot</t>
  </si>
  <si>
    <t>Safely Kept</t>
  </si>
  <si>
    <t>Village Jasper</t>
  </si>
  <si>
    <t>Western Terror</t>
  </si>
  <si>
    <t>Artsplace</t>
  </si>
  <si>
    <t>Cams Card Shark</t>
  </si>
  <si>
    <t>As Promised</t>
  </si>
  <si>
    <t>Bond Street</t>
  </si>
  <si>
    <t>Crouch</t>
  </si>
  <si>
    <t>Golden Greek</t>
  </si>
  <si>
    <t>Laag</t>
  </si>
  <si>
    <t>Panorama</t>
  </si>
  <si>
    <t>The Wrath of Pan</t>
  </si>
  <si>
    <t>Topnotcher</t>
  </si>
  <si>
    <t>Armbro Oliver</t>
  </si>
  <si>
    <t>Cam Teriffic</t>
  </si>
  <si>
    <t>Cameleon</t>
  </si>
  <si>
    <t>Cams Trickster</t>
  </si>
  <si>
    <t>Camtastic</t>
  </si>
  <si>
    <t>E Dees Cam</t>
  </si>
  <si>
    <t>Exclusive Cam</t>
  </si>
  <si>
    <t>Exotic Earl</t>
  </si>
  <si>
    <t>Fake Left</t>
  </si>
  <si>
    <t>Jaguar Cam</t>
  </si>
  <si>
    <t>Lislea</t>
  </si>
  <si>
    <t>Lucky Cam</t>
  </si>
  <si>
    <t>Pacific Fella</t>
  </si>
  <si>
    <t>Precious Bunny</t>
  </si>
  <si>
    <t>Presidential Ball</t>
  </si>
  <si>
    <t>Shipps Fella</t>
  </si>
  <si>
    <t>Stand Together</t>
  </si>
  <si>
    <t>Albert Albert</t>
  </si>
  <si>
    <t>Orange Sovereign</t>
  </si>
  <si>
    <t>Armbro Operative</t>
  </si>
  <si>
    <t>BLACK JACK BABY </t>
  </si>
  <si>
    <t>03-Sep-2017 </t>
  </si>
  <si>
    <t>AU </t>
  </si>
  <si>
    <t>Filly </t>
  </si>
  <si>
    <t>WHAT A CARD NZ </t>
  </si>
  <si>
    <t>1:55.9MS </t>
  </si>
  <si>
    <t>STAR FROMTHEPALACE </t>
  </si>
  <si>
    <t>02-Nov-2016 </t>
  </si>
  <si>
    <t>FROM THE PALACE </t>
  </si>
  <si>
    <t>1:56.6MS </t>
  </si>
  <si>
    <t>ARISTOCRATIC STAR </t>
  </si>
  <si>
    <t>19-Sep-2016 </t>
  </si>
  <si>
    <t>Gelding </t>
  </si>
  <si>
    <t>ARISTOCRATIC GLOW </t>
  </si>
  <si>
    <t>1:59.5MS </t>
  </si>
  <si>
    <t>THE STARS ABOVE </t>
  </si>
  <si>
    <t>04-Nov-2016 </t>
  </si>
  <si>
    <t>MISS JEFFRIES </t>
  </si>
  <si>
    <t>1:56.2MS </t>
  </si>
  <si>
    <t>STAR OF THE CLASS </t>
  </si>
  <si>
    <t>16-Oct-2016 </t>
  </si>
  <si>
    <t>ROYAL CLASS </t>
  </si>
  <si>
    <t>1:58.3MS </t>
  </si>
  <si>
    <t>STAR FOR ME </t>
  </si>
  <si>
    <t>06-Nov-2017 </t>
  </si>
  <si>
    <t>SAVE ON ME </t>
  </si>
  <si>
    <t>2:00.8MS </t>
  </si>
  <si>
    <t>BUSHWACKED </t>
  </si>
  <si>
    <t>20-Aug-2018 </t>
  </si>
  <si>
    <t>Colt </t>
  </si>
  <si>
    <t>ALETA ANVIL NZ </t>
  </si>
  <si>
    <t>1:56.9MS </t>
  </si>
  <si>
    <t>OUR STAR BILLING </t>
  </si>
  <si>
    <t>28-Aug-2017 </t>
  </si>
  <si>
    <t>ADAPTABILITY </t>
  </si>
  <si>
    <t>1:59.9MS </t>
  </si>
  <si>
    <t>PAPA RAZZI </t>
  </si>
  <si>
    <t>28-Oct-2016 </t>
  </si>
  <si>
    <t>ART FORCE </t>
  </si>
  <si>
    <t>TR2:03.9 </t>
  </si>
  <si>
    <t>STAR OF WILLOUGHBY </t>
  </si>
  <si>
    <t>30-Aug-2017 </t>
  </si>
  <si>
    <t>LADY WILLOUGHBY </t>
  </si>
  <si>
    <t>1:56.8MS </t>
  </si>
  <si>
    <t>BEEJAYS STAR </t>
  </si>
  <si>
    <t>06-Nov-2016 </t>
  </si>
  <si>
    <t>LUVATIPPLE BEEJAY </t>
  </si>
  <si>
    <t>NIGHTWATCH STAR </t>
  </si>
  <si>
    <t>22-Oct-2016 </t>
  </si>
  <si>
    <t>NIGHTWATCH LADY </t>
  </si>
  <si>
    <t>LOMBO POCKET WATCH </t>
  </si>
  <si>
    <t>1:58.7MS </t>
  </si>
  <si>
    <t>STAR IN ART </t>
  </si>
  <si>
    <t>ARTISTIC GLOW </t>
  </si>
  <si>
    <t>2:00.6MS </t>
  </si>
  <si>
    <t>ROBBIE ROCKET </t>
  </si>
  <si>
    <t>18-Sep-2017 </t>
  </si>
  <si>
    <t>ELITE ANGEL </t>
  </si>
  <si>
    <t>SHES ALL STAR </t>
  </si>
  <si>
    <t>27-Sep-2016 </t>
  </si>
  <si>
    <t>SHE LIKES GOLD </t>
  </si>
  <si>
    <t>1:58.8MS </t>
  </si>
  <si>
    <t>FOLLOW THE MUSIC </t>
  </si>
  <si>
    <t>19-Oct-2018 </t>
  </si>
  <si>
    <t>MUSIC ROW </t>
  </si>
  <si>
    <t>1:56.7MS </t>
  </si>
  <si>
    <t>CHANCE ECLIPSE </t>
  </si>
  <si>
    <t>14-Nov-2017 </t>
  </si>
  <si>
    <t>HIGHLIGHTS GAMBLE </t>
  </si>
  <si>
    <t>1:55.0MS </t>
  </si>
  <si>
    <t>MOLLIDOR </t>
  </si>
  <si>
    <t>08-Sep-2016 </t>
  </si>
  <si>
    <t>DEKKER DIAMOND </t>
  </si>
  <si>
    <t>MAKE IT QUICK </t>
  </si>
  <si>
    <t>08-Nov-2017 </t>
  </si>
  <si>
    <t>QUICK REMARK </t>
  </si>
  <si>
    <t>1:57.0MS </t>
  </si>
  <si>
    <t>OUR SHOOTING STAR </t>
  </si>
  <si>
    <t>19-Sep-2017 </t>
  </si>
  <si>
    <t>BETTOR PACK A PISTOL NZ </t>
  </si>
  <si>
    <t>1:57.7MS </t>
  </si>
  <si>
    <t>PER ARDUA AD ASTRA </t>
  </si>
  <si>
    <t>10-Nov-2017 </t>
  </si>
  <si>
    <t>WORLD PEACE </t>
  </si>
  <si>
    <t>1:58.2MS </t>
  </si>
  <si>
    <t>BREANNA </t>
  </si>
  <si>
    <t>07-Nov-2016 </t>
  </si>
  <si>
    <t>KASHMIR </t>
  </si>
  <si>
    <t>2:00.3MS </t>
  </si>
  <si>
    <t>THATS NOT MY GAIT </t>
  </si>
  <si>
    <t>FOREVER HAPPY </t>
  </si>
  <si>
    <t>OUR STAR CARLY </t>
  </si>
  <si>
    <t>04-Oct-2016 </t>
  </si>
  <si>
    <t>COUNTESS KRISTA </t>
  </si>
  <si>
    <t>SEE THE WORLD </t>
  </si>
  <si>
    <t>12-Nov-2018 </t>
  </si>
  <si>
    <t>2:01.1MS </t>
  </si>
  <si>
    <t>YELLOWROSEOFTEXAS </t>
  </si>
  <si>
    <t>24-Sep-2017 </t>
  </si>
  <si>
    <t>RETURN TO TEXAS </t>
  </si>
  <si>
    <t>1:58.0MS </t>
  </si>
  <si>
    <t>MAGICAL MYSTY </t>
  </si>
  <si>
    <t>20-Sep-2016 </t>
  </si>
  <si>
    <t>KIN OF QUEENS </t>
  </si>
  <si>
    <t>2:02.6MS </t>
  </si>
  <si>
    <t>STARTUP </t>
  </si>
  <si>
    <t>19-Oct-2016 </t>
  </si>
  <si>
    <t>LIBERTY ANN </t>
  </si>
  <si>
    <t>FIORD </t>
  </si>
  <si>
    <t>30-Sep-2016 </t>
  </si>
  <si>
    <t>SISTERS KEEPER </t>
  </si>
  <si>
    <t>1:58.1MS </t>
  </si>
  <si>
    <t>FOLLOW MY STRIDE </t>
  </si>
  <si>
    <t>10-Oct-2017 </t>
  </si>
  <si>
    <t>LUCKY STRIDE </t>
  </si>
  <si>
    <t>STAR OF MADONNA </t>
  </si>
  <si>
    <t>SISTER MADONNA </t>
  </si>
  <si>
    <t>2:00.7MS </t>
  </si>
  <si>
    <t>MYBROTHERSKEEPER </t>
  </si>
  <si>
    <t>12-Dec-2017 </t>
  </si>
  <si>
    <t>ME AND BOO </t>
  </si>
  <si>
    <t>RICH AND SPOILT </t>
  </si>
  <si>
    <t>CLUSTER STAR </t>
  </si>
  <si>
    <t>03-Nov-2017 </t>
  </si>
  <si>
    <t>HEMISPHERICAL </t>
  </si>
  <si>
    <t>2:00.9MS </t>
  </si>
  <si>
    <t>ROYAL ORDER </t>
  </si>
  <si>
    <t>05-Oct-2016 </t>
  </si>
  <si>
    <t>HERMATTJESTY MULAN </t>
  </si>
  <si>
    <t>FOLLOW THE DRAGON </t>
  </si>
  <si>
    <t>22-Sep-2016 </t>
  </si>
  <si>
    <t>SECRET DRAGON </t>
  </si>
  <si>
    <t>1:59.2MS </t>
  </si>
  <si>
    <t>FOLLOW THE ARK </t>
  </si>
  <si>
    <t>01-Aug-2018 </t>
  </si>
  <si>
    <t>ARKAMARA </t>
  </si>
  <si>
    <t>1:58.5MS </t>
  </si>
  <si>
    <t>STARS OF GOLD </t>
  </si>
  <si>
    <t>07-Sep-2016 </t>
  </si>
  <si>
    <t>SHES ALL GOLD </t>
  </si>
  <si>
    <t>2:00.2MS </t>
  </si>
  <si>
    <t>PATH OF GOLD </t>
  </si>
  <si>
    <t>05-Nov-2018 </t>
  </si>
  <si>
    <t>2:01.4MS </t>
  </si>
  <si>
    <t>STRIDE LIKE A STAR </t>
  </si>
  <si>
    <t>18-Sep-2016 </t>
  </si>
  <si>
    <t>2:02.3MS </t>
  </si>
  <si>
    <t>SILVER STAR LOMBO </t>
  </si>
  <si>
    <t>TEEN QUEEN LOMBO </t>
  </si>
  <si>
    <t>LAP OF HONOUR </t>
  </si>
  <si>
    <t>14-Nov-2016 </t>
  </si>
  <si>
    <t>UP ABOVE </t>
  </si>
  <si>
    <t>1:59.8MS </t>
  </si>
  <si>
    <t>TROOPINGOFTHECOLOR </t>
  </si>
  <si>
    <t>24-Nov-2017 </t>
  </si>
  <si>
    <t>1:55.8MS </t>
  </si>
  <si>
    <t>TEAM MASCOT </t>
  </si>
  <si>
    <t>30-Oct-2016 </t>
  </si>
  <si>
    <t>2:02.0MS </t>
  </si>
  <si>
    <t>MISS STARFIRE </t>
  </si>
  <si>
    <t>12-Sep-2016 </t>
  </si>
  <si>
    <t>ARCH ON FIRE </t>
  </si>
  <si>
    <t>1:58.6MS </t>
  </si>
  <si>
    <t>ALLWOOD WIZARD </t>
  </si>
  <si>
    <t>14-Sep-2017 </t>
  </si>
  <si>
    <t>MISS APPAL MACK </t>
  </si>
  <si>
    <t>1:57.5MS </t>
  </si>
  <si>
    <t>STAR CORKA </t>
  </si>
  <si>
    <t>31-Oct-2016 </t>
  </si>
  <si>
    <t>ARM A CORKA </t>
  </si>
  <si>
    <t>1:57.9MS </t>
  </si>
  <si>
    <t>RODGER JAMES </t>
  </si>
  <si>
    <t>18-Oct-2017 </t>
  </si>
  <si>
    <t>JANET JAMES </t>
  </si>
  <si>
    <t>OUR GLOWING STAR </t>
  </si>
  <si>
    <t>2:01.0MS </t>
  </si>
  <si>
    <t>FOLLOW THE GOLD </t>
  </si>
  <si>
    <t>17-Nov-2017 </t>
  </si>
  <si>
    <t>2:01.3MS </t>
  </si>
  <si>
    <t>ZYANYA </t>
  </si>
  <si>
    <t>26-Nov-2016 </t>
  </si>
  <si>
    <t>JILLIBY HONEY </t>
  </si>
  <si>
    <t>SHES A BRIGHT STAR </t>
  </si>
  <si>
    <t>22-Oct-2017 </t>
  </si>
  <si>
    <t>SHE LIKES DIAMONDS </t>
  </si>
  <si>
    <t>1:59.6MS </t>
  </si>
  <si>
    <t>LETS GET MESSI </t>
  </si>
  <si>
    <t>07-Sep-2017 </t>
  </si>
  <si>
    <t>SELKIE NZ </t>
  </si>
  <si>
    <t>FLASH MOB </t>
  </si>
  <si>
    <t>05-Nov-2017 </t>
  </si>
  <si>
    <t>COURTNEYS BEST </t>
  </si>
  <si>
    <t>2:03.1MS </t>
  </si>
  <si>
    <t>CATCHAFALLINGSTAR </t>
  </si>
  <si>
    <t>2:01.6MS </t>
  </si>
  <si>
    <t>SPEEDING STAR </t>
  </si>
  <si>
    <t>15-Sep-2017 </t>
  </si>
  <si>
    <t>SPEEDY IDEAL NZ </t>
  </si>
  <si>
    <t>2:02.7MS </t>
  </si>
  <si>
    <t>WATCH THE STARS </t>
  </si>
  <si>
    <t>2:02.5MS </t>
  </si>
  <si>
    <t>NAVAJO STARGAZER </t>
  </si>
  <si>
    <t>21-Nov-2016 </t>
  </si>
  <si>
    <t>SHEEZ RED HOT </t>
  </si>
  <si>
    <t>TAMAKI DRIVE </t>
  </si>
  <si>
    <t>09-Oct-2017 </t>
  </si>
  <si>
    <t>MY SHAYKHAH </t>
  </si>
  <si>
    <t>1:57.6MS </t>
  </si>
  <si>
    <t>STAR ASPIRATION </t>
  </si>
  <si>
    <t>14-Sep-2018 </t>
  </si>
  <si>
    <t>DUSTYROADS </t>
  </si>
  <si>
    <t>20-Nov-2018 </t>
  </si>
  <si>
    <t>MATURITY PLEASE </t>
  </si>
  <si>
    <t>2:04.3MS </t>
  </si>
  <si>
    <t>CULLEN STAR </t>
  </si>
  <si>
    <t>25-Sep-2018 </t>
  </si>
  <si>
    <t>CULLEN CLASS </t>
  </si>
  <si>
    <t>BARRY ALLEN </t>
  </si>
  <si>
    <t>JANICE FRANCO NZ </t>
  </si>
  <si>
    <t>OUR HOLLA STAR </t>
  </si>
  <si>
    <t>16-Nov-2017 </t>
  </si>
  <si>
    <t>HOLLA </t>
  </si>
  <si>
    <t>STAR LIKE </t>
  </si>
  <si>
    <t>28-Sep-2016 </t>
  </si>
  <si>
    <t>2:03.7MS </t>
  </si>
  <si>
    <t>ATOMICSTAR </t>
  </si>
  <si>
    <t>28-Sep-2017 </t>
  </si>
  <si>
    <t>URBAN GRAFFITI </t>
  </si>
  <si>
    <t>MILITARY STAR </t>
  </si>
  <si>
    <t>01-Nov-2016 </t>
  </si>
  <si>
    <t>MABEL FOX </t>
  </si>
  <si>
    <t>DAM SIRE</t>
  </si>
  <si>
    <t>GRAND SIRE</t>
  </si>
  <si>
    <t>HORSE NAME</t>
  </si>
  <si>
    <t>DOB</t>
  </si>
  <si>
    <t>SEX</t>
  </si>
  <si>
    <t>BORN</t>
  </si>
  <si>
    <t>DAM</t>
  </si>
  <si>
    <t>PM</t>
  </si>
  <si>
    <t>MR</t>
  </si>
  <si>
    <t>STARTS</t>
  </si>
  <si>
    <t>WINS</t>
  </si>
  <si>
    <t>MCARDLE </t>
  </si>
  <si>
    <t>ROYAL MATTJESTY </t>
  </si>
  <si>
    <t>ALBERT ALBERT </t>
  </si>
  <si>
    <t>PARSONS DEN </t>
  </si>
  <si>
    <t>IN THE POCKET </t>
  </si>
  <si>
    <t>MODERN ART </t>
  </si>
  <si>
    <t>ALLAMERICAN INGOT </t>
  </si>
  <si>
    <t>MAJOR IN ART </t>
  </si>
  <si>
    <t>SAFELY KEPT </t>
  </si>
  <si>
    <t>ROCKNROLL HANOVER </t>
  </si>
  <si>
    <t>VILLAGE JASPER </t>
  </si>
  <si>
    <t>JEREMES JET </t>
  </si>
  <si>
    <t>BETTORS DELIGHT </t>
  </si>
  <si>
    <t>BLISSFULL HALL </t>
  </si>
  <si>
    <t>WELLWOOD HANOVER </t>
  </si>
  <si>
    <t>GRINFROMEARTOEAR </t>
  </si>
  <si>
    <t>KINNEY HANOVER </t>
  </si>
  <si>
    <t>J C'S SUPRIMO </t>
  </si>
  <si>
    <t>PACIFIC FELLA </t>
  </si>
  <si>
    <t>SUTTER HANOVER </t>
  </si>
  <si>
    <t>LIS MARA </t>
  </si>
  <si>
    <t>MYSTICAL PRINCE </t>
  </si>
  <si>
    <t>WESTERN TERROR </t>
  </si>
  <si>
    <t>ARMBRO OPERATIVE </t>
  </si>
  <si>
    <t>LIVE OR DIE </t>
  </si>
  <si>
    <t>AMERICAN IDEAL </t>
  </si>
  <si>
    <t>YANKEE SENSATION </t>
  </si>
  <si>
    <t>MATTUITY </t>
  </si>
  <si>
    <t>MILLION TO ONE </t>
  </si>
  <si>
    <t>NORTHERN LUCK </t>
  </si>
  <si>
    <t>MACH THREE </t>
  </si>
  <si>
    <t>IRAKLIS </t>
  </si>
  <si>
    <t>ADVANCE ATTACK </t>
  </si>
  <si>
    <t>CHRISTIAN CULLEN </t>
  </si>
  <si>
    <t>NORTHERN LUCK</t>
  </si>
  <si>
    <t>DAM SIRE/GRAND SIRE</t>
  </si>
  <si>
    <t>YES</t>
  </si>
  <si>
    <t>DAM/GRAND DAM</t>
  </si>
  <si>
    <t>Northern Luck</t>
  </si>
  <si>
    <t>PACIFIC FELLA</t>
  </si>
  <si>
    <t>BUTLER B G</t>
  </si>
  <si>
    <t>NORTHERN LIGHTS</t>
  </si>
  <si>
    <t>ROMEO HANOVER</t>
  </si>
  <si>
    <t>CLASSIC GARRY</t>
  </si>
  <si>
    <t>SAVE FUEL</t>
  </si>
  <si>
    <t>ALBATROSS</t>
  </si>
  <si>
    <t>FALCON SEELSTER</t>
  </si>
  <si>
    <t>MILLION TO ONE</t>
  </si>
  <si>
    <t>PARSONS DEN</t>
  </si>
  <si>
    <t>ORANGE SOVEREIGN</t>
  </si>
  <si>
    <t>KINNEY HANOVER</t>
  </si>
  <si>
    <t>VANCE HANOVER</t>
  </si>
  <si>
    <t>ARTSPLACE</t>
  </si>
  <si>
    <t>HILARION</t>
  </si>
  <si>
    <t>IRAKLIS</t>
  </si>
  <si>
    <t>JEREMES JET</t>
  </si>
  <si>
    <t>WELLWOOD HANOVER</t>
  </si>
  <si>
    <t>J C'S SUPRIMO</t>
  </si>
  <si>
    <t>RICH AND SPOILT</t>
  </si>
  <si>
    <t>ROYAL MATTJESTY</t>
  </si>
  <si>
    <t>SUTTER HANOVER</t>
  </si>
  <si>
    <t>SOKYS ATOM</t>
  </si>
  <si>
    <t>PRESIDENTIAL BALL</t>
  </si>
  <si>
    <t>HOLMES HANOVER</t>
  </si>
  <si>
    <t>MAGIC FELLA</t>
  </si>
  <si>
    <t>REDSKIN</t>
  </si>
  <si>
    <t>FAKE LEFT</t>
  </si>
  <si>
    <t>MYSTICAL PRINCE</t>
  </si>
  <si>
    <t>JUDGE HANOVER</t>
  </si>
  <si>
    <t>CHRISTIAN CULLEN</t>
  </si>
  <si>
    <t>ARMBRO OPERATIVE</t>
  </si>
  <si>
    <t>TORADO HANOVER</t>
  </si>
  <si>
    <t>TROUBLEMAKER</t>
  </si>
  <si>
    <t>JET LAAG</t>
  </si>
  <si>
    <t>ALBERT ALBERT</t>
  </si>
  <si>
    <t>OK BYE</t>
  </si>
  <si>
    <t>TUAPEKA KNIGHT</t>
  </si>
  <si>
    <t>SATINOVER</t>
  </si>
  <si>
    <t>WHATS NEXT</t>
  </si>
  <si>
    <t>ROAD MACHINE</t>
  </si>
  <si>
    <t>LUCKY CAM</t>
  </si>
  <si>
    <t>PERFECT ART</t>
  </si>
  <si>
    <t>RACY PRINCE</t>
  </si>
  <si>
    <t>TALK ABOUT CLASS</t>
  </si>
  <si>
    <t>3/4 CROSS</t>
  </si>
  <si>
    <t>Row Labels</t>
  </si>
  <si>
    <t>Grand Total</t>
  </si>
  <si>
    <t>Count of DAM SIRE</t>
  </si>
  <si>
    <t>Sum of PM</t>
  </si>
  <si>
    <t>Average of PM2</t>
  </si>
  <si>
    <t>Average of PM</t>
  </si>
  <si>
    <t>SIRE</t>
  </si>
  <si>
    <t>SIRE LINE</t>
  </si>
  <si>
    <t>Cam Fella</t>
  </si>
  <si>
    <t>Abercrombie</t>
  </si>
  <si>
    <t>Abercrombie/Cam Fella</t>
  </si>
  <si>
    <t>DAM SIRE BREEDING LINE</t>
  </si>
  <si>
    <t>GRAND DAM SIRE BREEDING LINE</t>
  </si>
  <si>
    <t>ADVANCE ATTACK</t>
  </si>
  <si>
    <t>ALLAMERICAN INGOT</t>
  </si>
  <si>
    <t>AMERICAN IDEAL</t>
  </si>
  <si>
    <t>BETTORS DELIGHT</t>
  </si>
  <si>
    <t>BLISSFULL HALL</t>
  </si>
  <si>
    <t>GRINFROMEARTOEAR</t>
  </si>
  <si>
    <t>IN THE POCKET</t>
  </si>
  <si>
    <t>LIS MARA</t>
  </si>
  <si>
    <t>LIVE OR DIE</t>
  </si>
  <si>
    <t>LOMBO POCKET WATCH</t>
  </si>
  <si>
    <t>MACH THREE</t>
  </si>
  <si>
    <t>MAJOR IN ART</t>
  </si>
  <si>
    <t>MATTUITY</t>
  </si>
  <si>
    <t>MCARDLE</t>
  </si>
  <si>
    <t>MODERN ART</t>
  </si>
  <si>
    <t>ROCKNROLL HANOVER</t>
  </si>
  <si>
    <t>SAFELY KEPT</t>
  </si>
  <si>
    <t>VILLAGE JASPER</t>
  </si>
  <si>
    <t>WESTERN TERROR</t>
  </si>
  <si>
    <t>YANKEE SENSATION</t>
  </si>
  <si>
    <t>Direct Scooter</t>
  </si>
  <si>
    <t>No Nukes</t>
  </si>
  <si>
    <t>Albatross</t>
  </si>
  <si>
    <t>Abercrombie (through dam)</t>
  </si>
  <si>
    <t>Warm Breeze</t>
  </si>
  <si>
    <t>Tyler B</t>
  </si>
  <si>
    <t>Best Of All</t>
  </si>
  <si>
    <t>Garry Rowan</t>
  </si>
  <si>
    <t>Strike Out</t>
  </si>
  <si>
    <t>CROUCH</t>
  </si>
  <si>
    <t>Most Happy Fella</t>
  </si>
  <si>
    <t>Race Time</t>
  </si>
  <si>
    <t>Storm Damage</t>
  </si>
  <si>
    <t>On The Road Again</t>
  </si>
  <si>
    <t>Dancer Hanover</t>
  </si>
  <si>
    <t>Velvet Hanover</t>
  </si>
  <si>
    <t>Bret Hanover</t>
  </si>
  <si>
    <t>Niatross</t>
  </si>
  <si>
    <r>
      <rPr>
        <b/>
        <sz val="14"/>
        <color rgb="FFFFC000"/>
        <rFont val="Calibri"/>
        <family val="2"/>
        <scheme val="minor"/>
      </rPr>
      <t>FOLLOW THE STARS</t>
    </r>
    <r>
      <rPr>
        <sz val="11"/>
        <color theme="1"/>
        <rFont val="Calibri"/>
        <family val="2"/>
        <scheme val="minor"/>
      </rPr>
      <t xml:space="preserve"> - PROGENY ANALYSIS AS AT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</si>
</sst>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/>
    <xf numFmtId="0" fontId="0" fillId="0" borderId="0" xfId="0" applyAlignment="1">
      <alignment vertical="center"/>
    </xf>
    <xf numFmtId="44" fontId="0" fillId="0" borderId="0" xfId="2" applyFont="1"/>
    <xf numFmtId="44" fontId="0" fillId="0" borderId="0" xfId="2" applyFont="1" applyAlignment="1">
      <alignment horizontal="right"/>
    </xf>
    <xf numFmtId="6" fontId="0" fillId="0" borderId="0" xfId="2" applyNumberFormat="1" applyFont="1" applyAlignment="1">
      <alignment horizontal="right"/>
    </xf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44" fontId="0" fillId="0" borderId="0" xfId="0" applyNumberFormat="1"/>
    <xf numFmtId="44" fontId="2" fillId="0" borderId="1" xfId="2" applyFont="1" applyBorder="1"/>
    <xf numFmtId="44" fontId="2" fillId="2" borderId="2" xfId="2" applyFont="1" applyFill="1" applyBorder="1"/>
    <xf numFmtId="44" fontId="2" fillId="2" borderId="1" xfId="2" applyFont="1" applyFill="1" applyBorder="1" applyAlignment="1">
      <alignment horizontal="right"/>
    </xf>
    <xf numFmtId="44" fontId="2" fillId="0" borderId="1" xfId="2" applyFont="1" applyBorder="1" applyAlignment="1">
      <alignment horizontal="right"/>
    </xf>
    <xf numFmtId="44" fontId="2" fillId="2" borderId="2" xfId="2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2" fillId="3" borderId="1" xfId="0" applyNumberFormat="1" applyFont="1" applyFill="1" applyBorder="1" applyAlignment="1">
      <alignment horizontal="center"/>
    </xf>
    <xf numFmtId="44" fontId="2" fillId="3" borderId="1" xfId="2" applyFont="1" applyFill="1" applyBorder="1"/>
    <xf numFmtId="44" fontId="2" fillId="3" borderId="1" xfId="2" applyFont="1" applyFill="1" applyBorder="1" applyAlignment="1">
      <alignment horizontal="right"/>
    </xf>
    <xf numFmtId="0" fontId="0" fillId="3" borderId="0" xfId="0" applyFill="1" applyAlignment="1">
      <alignment horizontal="left" indent="1"/>
    </xf>
    <xf numFmtId="0" fontId="0" fillId="3" borderId="0" xfId="0" applyNumberFormat="1" applyFill="1" applyAlignment="1">
      <alignment horizontal="center"/>
    </xf>
    <xf numFmtId="44" fontId="0" fillId="3" borderId="0" xfId="2" applyFont="1" applyFill="1"/>
    <xf numFmtId="44" fontId="0" fillId="3" borderId="0" xfId="2" applyFont="1" applyFill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41">
    <dxf>
      <numFmt numFmtId="34" formatCode="_-&quot;$&quot;* #,##0.00_-;\-&quot;$&quot;* #,##0.00_-;_-&quot;$&quot;* &quot;-&quot;??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 Fairley's" refreshedDate="44463.885457060183" createdVersion="7" refreshedVersion="7" minRefreshableVersion="3" recordCount="66" xr:uid="{BF341D52-B2E0-4E3B-A220-10C3E1EB7EE4}">
  <cacheSource type="worksheet">
    <worksheetSource ref="A3:N69" sheet="WINNERS"/>
  </cacheSource>
  <cacheFields count="14">
    <cacheField name="HORSE NAME" numFmtId="0">
      <sharedItems/>
    </cacheField>
    <cacheField name="DOB" numFmtId="0">
      <sharedItems/>
    </cacheField>
    <cacheField name="BORN" numFmtId="0">
      <sharedItems/>
    </cacheField>
    <cacheField name="SEX" numFmtId="0">
      <sharedItems/>
    </cacheField>
    <cacheField name="DAM" numFmtId="0">
      <sharedItems/>
    </cacheField>
    <cacheField name="DAM SIRE" numFmtId="0">
      <sharedItems count="36">
        <s v="NORTHERN LUCK "/>
        <s v="WESTERN TERROR "/>
        <s v="KINNEY HANOVER "/>
        <s v="ROYAL MATTJESTY "/>
        <s v="ADVANCE ATTACK "/>
        <s v="MILLION TO ONE "/>
        <s v="ALLAMERICAN INGOT "/>
        <s v="MYSTICAL PRINCE "/>
        <s v="MODERN ART "/>
        <s v="GRINFROMEARTOEAR "/>
        <s v="BLISSFULL HALL "/>
        <s v="LIS MARA "/>
        <s v="VILLAGE JASPER "/>
        <s v="BETTORS DELIGHT "/>
        <s v="ROCKNROLL HANOVER "/>
        <s v="SUTTER HANOVER "/>
        <s v="SAFELY KEPT "/>
        <s v="PACIFIC FELLA "/>
        <s v="ARMBRO OPERATIVE "/>
        <s v="MACH THREE "/>
        <s v="ALBERT ALBERT "/>
        <s v="PARSONS DEN "/>
        <s v="LIVE OR DIE "/>
        <s v="AMERICAN IDEAL "/>
        <s v="LOMBO POCKET WATCH "/>
        <s v="YANKEE SENSATION "/>
        <s v="MCARDLE "/>
        <s v="MATTUITY "/>
        <s v="CHRISTIAN CULLEN "/>
        <s v="WELLWOOD HANOVER "/>
        <s v="IN THE POCKET "/>
        <s v="J C'S SUPRIMO "/>
        <s v="RICH AND SPOILT "/>
        <s v="MAJOR IN ART "/>
        <s v="IRAKLIS "/>
        <s v="JEREMES JET "/>
      </sharedItems>
    </cacheField>
    <cacheField name="GRAND SIRE" numFmtId="0">
      <sharedItems count="41">
        <s v="FAKE LEFT"/>
        <s v="ALBERT ALBERT"/>
        <s v="ORANGE SOVEREIGN"/>
        <s v="PACIFIC FELLA"/>
        <s v="PERFECT ART"/>
        <s v="TROUBLEMAKER"/>
        <s v="PARSONS DEN"/>
        <s v="NORTHERN LIGHTS"/>
        <s v="JET LAAG"/>
        <s v="WHATS NEXT"/>
        <s v="HILARION"/>
        <s v="MILLION TO ONE"/>
        <s v="LUCKY CAM"/>
        <s v="MAGIC FELLA"/>
        <s v="HOLMES HANOVER"/>
        <s v="TORADO HANOVER"/>
        <s v="VANCE HANOVER"/>
        <s v="PRESIDENTIAL BALL"/>
        <s v="ARTSPLACE"/>
        <s v="ARMBRO OPERATIVE"/>
        <s v="MYSTICAL PRINCE"/>
        <s v="CHRISTIAN CULLEN"/>
        <s v="TUAPEKA KNIGHT"/>
        <s v="FALCON SEELSTER"/>
        <s v="REDSKIN"/>
        <s v="ROMEO HANOVER"/>
        <s v="SAVE FUEL"/>
        <s v="SATINOVER"/>
        <s v="KINNEY HANOVER"/>
        <s v="RICH AND SPOILT"/>
        <s v="OK BYE"/>
        <s v="RACY PRINCE"/>
        <s v="TALK ABOUT CLASS"/>
        <s v="CLASSIC GARRY"/>
        <s v="BUTLER B G"/>
        <s v="ROAD MACHINE"/>
        <s v="ALBATROSS"/>
        <s v="JUDGE HANOVER"/>
        <s v="WELLWOOD HANOVER"/>
        <s v="IRAKLIS"/>
        <s v="SOKYS ATOM"/>
      </sharedItems>
    </cacheField>
    <cacheField name="PM" numFmtId="6">
      <sharedItems containsSemiMixedTypes="0" containsString="0" containsNumber="1" containsInteger="1" minValue="2562" maxValue="211651"/>
    </cacheField>
    <cacheField name="MR" numFmtId="0">
      <sharedItems/>
    </cacheField>
    <cacheField name="STARTS" numFmtId="164">
      <sharedItems containsSemiMixedTypes="0" containsString="0" containsNumber="1" containsInteger="1" minValue="3" maxValue="93"/>
    </cacheField>
    <cacheField name="WINS" numFmtId="0">
      <sharedItems containsSemiMixedTypes="0" containsString="0" containsNumber="1" containsInteger="1" minValue="1" maxValue="14"/>
    </cacheField>
    <cacheField name="DAM SIRE/GRAND SIRE" numFmtId="0">
      <sharedItems containsBlank="1"/>
    </cacheField>
    <cacheField name="GRAND SIRE2" numFmtId="0">
      <sharedItems containsBlank="1"/>
    </cacheField>
    <cacheField name="3/4 CROS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YELLOWROSEOFTEXAS "/>
    <s v="24-Sep-2017 "/>
    <s v="AU "/>
    <s v="Filly "/>
    <s v="RETURN TO TEXAS "/>
    <x v="0"/>
    <x v="0"/>
    <n v="20353"/>
    <s v="1:58.0MS "/>
    <n v="29"/>
    <n v="1"/>
    <s v="YES"/>
    <s v="YES"/>
    <s v="YES"/>
  </r>
  <r>
    <s v="MISS STARFIRE "/>
    <s v="12-Sep-2016 "/>
    <s v="AU "/>
    <s v="Filly "/>
    <s v="ARCH ON FIRE "/>
    <x v="1"/>
    <x v="1"/>
    <n v="14439"/>
    <s v="1:58.6MS "/>
    <n v="34"/>
    <n v="1"/>
    <s v="YES"/>
    <s v="YES"/>
    <s v="YES"/>
  </r>
  <r>
    <s v="MAGICAL MYSTY "/>
    <s v="20-Sep-2016 "/>
    <s v="AU "/>
    <s v="Filly "/>
    <s v="KIN OF QUEENS "/>
    <x v="2"/>
    <x v="2"/>
    <n v="20226"/>
    <s v="2:02.6MS "/>
    <n v="46"/>
    <n v="1"/>
    <m/>
    <s v="YES"/>
    <s v="YES"/>
  </r>
  <r>
    <s v="SHES A BRIGHT STAR "/>
    <s v="22-Oct-2017 "/>
    <s v="AU "/>
    <s v="Filly "/>
    <s v="SHE LIKES DIAMONDS "/>
    <x v="3"/>
    <x v="3"/>
    <n v="9270"/>
    <s v="1:59.6MS "/>
    <n v="18"/>
    <n v="1"/>
    <m/>
    <s v="YES"/>
    <s v="YES"/>
  </r>
  <r>
    <s v="NAVAJO STARGAZER "/>
    <s v="21-Nov-2016 "/>
    <s v="AU "/>
    <s v="Filly "/>
    <s v="SHEEZ RED HOT "/>
    <x v="4"/>
    <x v="4"/>
    <n v="8380"/>
    <s v="2:02.7MS "/>
    <n v="19"/>
    <n v="1"/>
    <m/>
    <s v="YES"/>
    <s v="YES"/>
  </r>
  <r>
    <s v="STAR LIKE "/>
    <s v="28-Sep-2016 "/>
    <s v="AU "/>
    <s v="Gelding "/>
    <s v="SHE LIKES DIAMONDS "/>
    <x v="3"/>
    <x v="3"/>
    <n v="3212"/>
    <s v="2:03.7MS "/>
    <n v="7"/>
    <n v="1"/>
    <m/>
    <s v="YES"/>
    <s v="YES"/>
  </r>
  <r>
    <s v="MILITARY STAR "/>
    <s v="01-Nov-2016 "/>
    <s v="AU "/>
    <s v="Gelding "/>
    <s v="MABEL FOX "/>
    <x v="5"/>
    <x v="1"/>
    <n v="2562"/>
    <s v="2:03.7MS "/>
    <n v="7"/>
    <n v="1"/>
    <m/>
    <s v="YES"/>
    <s v="YES"/>
  </r>
  <r>
    <s v="STARS OF GOLD "/>
    <s v="07-Sep-2016 "/>
    <s v="AU "/>
    <s v="Filly "/>
    <s v="SHES ALL GOLD "/>
    <x v="6"/>
    <x v="5"/>
    <n v="17211"/>
    <s v="2:00.2MS "/>
    <n v="52"/>
    <n v="1"/>
    <s v="YES"/>
    <m/>
    <s v="YES"/>
  </r>
  <r>
    <s v="PATH OF GOLD "/>
    <s v="05-Nov-2018 "/>
    <s v="AU "/>
    <s v="Colt "/>
    <s v="SHE LIKES GOLD "/>
    <x v="6"/>
    <x v="6"/>
    <n v="16863"/>
    <s v="2:01.4MS "/>
    <n v="19"/>
    <n v="1"/>
    <s v="YES"/>
    <m/>
    <s v="YES"/>
  </r>
  <r>
    <s v="LAP OF HONOUR "/>
    <s v="14-Nov-2016 "/>
    <s v="AU "/>
    <s v="Gelding "/>
    <s v="UP ABOVE "/>
    <x v="7"/>
    <x v="7"/>
    <n v="16371"/>
    <s v="1:59.8MS "/>
    <n v="31"/>
    <n v="1"/>
    <s v="YES"/>
    <m/>
    <s v="YES"/>
  </r>
  <r>
    <s v="TEAM MASCOT "/>
    <s v="30-Oct-2016 "/>
    <s v="AU "/>
    <s v="Colt "/>
    <s v="TEEN QUEEN LOMBO "/>
    <x v="0"/>
    <x v="8"/>
    <n v="15811"/>
    <s v="2:02.0MS "/>
    <n v="5"/>
    <n v="1"/>
    <s v="YES"/>
    <m/>
    <s v="YES"/>
  </r>
  <r>
    <s v="FOLLOW THE GOLD "/>
    <s v="17-Nov-2017 "/>
    <s v="AU "/>
    <s v="Colt "/>
    <s v="SHE LIKES GOLD "/>
    <x v="6"/>
    <x v="6"/>
    <n v="10241"/>
    <s v="2:01.3MS "/>
    <n v="24"/>
    <n v="1"/>
    <s v="YES"/>
    <m/>
    <s v="YES"/>
  </r>
  <r>
    <s v="ZYANYA "/>
    <s v="26-Nov-2016 "/>
    <s v="AU "/>
    <s v="Filly "/>
    <s v="JILLIBY HONEY "/>
    <x v="1"/>
    <x v="9"/>
    <n v="9679"/>
    <s v="2:02.6MS "/>
    <n v="14"/>
    <n v="1"/>
    <s v="YES"/>
    <m/>
    <s v="YES"/>
  </r>
  <r>
    <s v="ATOMICSTAR "/>
    <s v="28-Sep-2017 "/>
    <s v="AU "/>
    <s v="Gelding "/>
    <s v="URBAN GRAFFITI "/>
    <x v="8"/>
    <x v="10"/>
    <n v="2762"/>
    <s v="2:01.6MS "/>
    <n v="3"/>
    <n v="1"/>
    <s v="YES"/>
    <m/>
    <s v="YES"/>
  </r>
  <r>
    <s v="PAPA RAZZI "/>
    <s v="28-Oct-2016 "/>
    <s v="AU "/>
    <s v="Gelding "/>
    <s v="ART FORCE "/>
    <x v="8"/>
    <x v="11"/>
    <n v="51504"/>
    <s v="TR2:03.9 "/>
    <n v="20"/>
    <n v="10"/>
    <s v="YES"/>
    <m/>
    <s v="YES"/>
  </r>
  <r>
    <s v="FLASH MOB "/>
    <s v="05-Nov-2017 "/>
    <s v="AU "/>
    <s v="Filly "/>
    <s v="COURTNEYS BEST "/>
    <x v="1"/>
    <x v="12"/>
    <n v="8929"/>
    <s v="2:03.1MS "/>
    <n v="18"/>
    <n v="2"/>
    <s v="YES"/>
    <s v="YES"/>
    <s v="YES"/>
  </r>
  <r>
    <s v="TROOPINGOFTHECOLOR "/>
    <s v="24-Nov-2017 "/>
    <s v="AU "/>
    <s v="Colt "/>
    <s v="FROM THE PALACE "/>
    <x v="3"/>
    <x v="3"/>
    <n v="15948"/>
    <s v="1:55.8MS "/>
    <n v="21"/>
    <n v="2"/>
    <m/>
    <s v="YES"/>
    <s v="YES"/>
  </r>
  <r>
    <s v="THATS NOT MY GAIT "/>
    <s v="10-Nov-2017 "/>
    <s v="AU "/>
    <s v="Filly "/>
    <s v="FOREVER HAPPY "/>
    <x v="9"/>
    <x v="13"/>
    <n v="23928"/>
    <s v="TR2:03.9 "/>
    <n v="11"/>
    <n v="2"/>
    <s v="YES"/>
    <m/>
    <s v="YES"/>
  </r>
  <r>
    <s v="SEE THE WORLD "/>
    <s v="12-Nov-2018 "/>
    <s v="AU "/>
    <s v="Filly "/>
    <s v="WORLD PEACE "/>
    <x v="10"/>
    <x v="14"/>
    <n v="20908"/>
    <s v="2:01.1MS "/>
    <n v="17"/>
    <n v="2"/>
    <s v="YES"/>
    <m/>
    <s v="YES"/>
  </r>
  <r>
    <s v="FOLLOW MY STRIDE "/>
    <s v="10-Oct-2017 "/>
    <s v="AU "/>
    <s v="Filly "/>
    <s v="LUCKY STRIDE "/>
    <x v="0"/>
    <x v="11"/>
    <n v="19687"/>
    <s v="1:59.9MS "/>
    <n v="38"/>
    <n v="2"/>
    <s v="YES"/>
    <m/>
    <s v="YES"/>
  </r>
  <r>
    <s v="FOLLOW THE ARK "/>
    <s v="01-Aug-2018 "/>
    <s v="AU "/>
    <s v="Filly "/>
    <s v="ARKAMARA "/>
    <x v="11"/>
    <x v="15"/>
    <n v="17279"/>
    <s v="1:58.5MS "/>
    <n v="16"/>
    <n v="2"/>
    <s v="YES"/>
    <m/>
    <s v="YES"/>
  </r>
  <r>
    <s v="STRIDE LIKE A STAR "/>
    <s v="18-Sep-2016 "/>
    <s v="AU "/>
    <s v="Gelding "/>
    <s v="LUCKY STRIDE "/>
    <x v="0"/>
    <x v="11"/>
    <n v="16750"/>
    <s v="2:02.3MS "/>
    <n v="27"/>
    <n v="2"/>
    <s v="YES"/>
    <m/>
    <s v="YES"/>
  </r>
  <r>
    <s v="OUR GLOWING STAR "/>
    <s v="24-Nov-2017 "/>
    <s v="AU "/>
    <s v="Filly "/>
    <s v="ARISTOCRATIC GLOW "/>
    <x v="0"/>
    <x v="7"/>
    <n v="11275"/>
    <s v="2:01.0MS "/>
    <n v="15"/>
    <n v="2"/>
    <s v="YES"/>
    <m/>
    <s v="YES"/>
  </r>
  <r>
    <s v="OUR HOLLA STAR "/>
    <s v="16-Nov-2017 "/>
    <s v="AU "/>
    <s v="Gelding "/>
    <s v="HOLLA "/>
    <x v="12"/>
    <x v="16"/>
    <n v="4248"/>
    <s v="2:01.1MS "/>
    <n v="11"/>
    <n v="2"/>
    <s v="YES"/>
    <m/>
    <s v="YES"/>
  </r>
  <r>
    <s v="OUR SHOOTING STAR "/>
    <s v="19-Sep-2017 "/>
    <s v="AU "/>
    <s v="Filly "/>
    <s v="BETTOR PACK A PISTOL NZ "/>
    <x v="13"/>
    <x v="17"/>
    <n v="25651"/>
    <s v="1:57.7MS "/>
    <n v="29"/>
    <n v="3"/>
    <s v="YES"/>
    <s v="YES"/>
    <s v="YES"/>
  </r>
  <r>
    <s v="FOLLOW THE MUSIC "/>
    <s v="19-Oct-2018 "/>
    <s v="AU "/>
    <s v="Colt "/>
    <s v="MUSIC ROW "/>
    <x v="14"/>
    <x v="18"/>
    <n v="37316"/>
    <s v="1:56.7MS "/>
    <n v="12"/>
    <n v="3"/>
    <m/>
    <s v="YES"/>
    <s v="YES"/>
  </r>
  <r>
    <s v="FOLLOW THE DRAGON "/>
    <s v="22-Sep-2016 "/>
    <s v="AU "/>
    <s v="Gelding "/>
    <s v="SECRET DRAGON "/>
    <x v="15"/>
    <x v="19"/>
    <n v="17434"/>
    <s v="1:59.2MS "/>
    <n v="29"/>
    <n v="3"/>
    <m/>
    <s v="YES"/>
    <s v="YES"/>
  </r>
  <r>
    <s v="ROBBIE ROCKET "/>
    <s v="18-Sep-2017 "/>
    <s v="AU "/>
    <s v="Gelding "/>
    <s v="ELITE ANGEL "/>
    <x v="16"/>
    <x v="16"/>
    <n v="42407"/>
    <s v="1:59.5MS "/>
    <n v="22"/>
    <n v="3"/>
    <s v="YES"/>
    <m/>
    <s v="YES"/>
  </r>
  <r>
    <s v="CHANCE ECLIPSE "/>
    <s v="14-Nov-2017 "/>
    <s v="AU "/>
    <s v="Gelding "/>
    <s v="HIGHLIGHTS GAMBLE "/>
    <x v="12"/>
    <x v="10"/>
    <n v="31375"/>
    <s v="1:55.0MS "/>
    <n v="26"/>
    <n v="3"/>
    <s v="YES"/>
    <m/>
    <s v="YES"/>
  </r>
  <r>
    <s v="PER ARDUA AD ASTRA "/>
    <s v="10-Nov-2017 "/>
    <s v="AU "/>
    <s v="Gelding "/>
    <s v="WORLD PEACE "/>
    <x v="10"/>
    <x v="14"/>
    <n v="24220"/>
    <s v="1:58.2MS "/>
    <n v="17"/>
    <n v="3"/>
    <s v="YES"/>
    <m/>
    <s v="YES"/>
  </r>
  <r>
    <s v="STARTUP "/>
    <s v="19-Oct-2016 "/>
    <s v="AU "/>
    <s v="Gelding "/>
    <s v="LIBERTY ANN "/>
    <x v="9"/>
    <x v="20"/>
    <n v="20206"/>
    <s v="2:00.3MS "/>
    <n v="41"/>
    <n v="3"/>
    <s v="YES"/>
    <m/>
    <s v="YES"/>
  </r>
  <r>
    <s v="STAR OF MADONNA "/>
    <s v="04-Oct-2016 "/>
    <s v="AU "/>
    <s v="Gelding "/>
    <s v="SISTER MADONNA "/>
    <x v="17"/>
    <x v="21"/>
    <n v="18686"/>
    <s v="2:00.7MS "/>
    <n v="33"/>
    <n v="3"/>
    <s v="YES"/>
    <m/>
    <s v="YES"/>
  </r>
  <r>
    <s v="CLUSTER STAR "/>
    <s v="03-Nov-2017 "/>
    <s v="AU "/>
    <s v="Filly "/>
    <s v="HEMISPHERICAL "/>
    <x v="0"/>
    <x v="7"/>
    <n v="17978"/>
    <s v="2:00.9MS "/>
    <n v="23"/>
    <n v="3"/>
    <s v="YES"/>
    <m/>
    <s v="YES"/>
  </r>
  <r>
    <s v="SILVER STAR LOMBO "/>
    <s v="06-Nov-2017 "/>
    <s v="AU "/>
    <s v="Filly "/>
    <s v="TEEN QUEEN LOMBO "/>
    <x v="0"/>
    <x v="8"/>
    <n v="16557"/>
    <s v="1:59.5MS "/>
    <n v="18"/>
    <n v="3"/>
    <s v="YES"/>
    <m/>
    <s v="YES"/>
  </r>
  <r>
    <s v="STAR CORKA "/>
    <s v="31-Oct-2016 "/>
    <s v="AU "/>
    <s v="Filly "/>
    <s v="ARM A CORKA "/>
    <x v="18"/>
    <x v="22"/>
    <n v="13470"/>
    <s v="1:57.9MS "/>
    <n v="26"/>
    <n v="3"/>
    <s v="YES"/>
    <m/>
    <s v="YES"/>
  </r>
  <r>
    <s v="OUR STAR BILLING "/>
    <s v="28-Aug-2017 "/>
    <s v="AU "/>
    <s v="Filly "/>
    <s v="ADAPTABILITY "/>
    <x v="19"/>
    <x v="23"/>
    <n v="52276"/>
    <s v="1:59.9MS "/>
    <n v="27"/>
    <n v="4"/>
    <s v="YES"/>
    <m/>
    <s v="YES"/>
  </r>
  <r>
    <s v="SHES ALL STAR "/>
    <s v="27-Sep-2016 "/>
    <s v="AU "/>
    <s v="Filly "/>
    <s v="SHE LIKES GOLD "/>
    <x v="6"/>
    <x v="6"/>
    <n v="39973"/>
    <s v="1:58.8MS "/>
    <n v="79"/>
    <n v="4"/>
    <s v="YES"/>
    <m/>
    <s v="YES"/>
  </r>
  <r>
    <s v="OUR STAR CARLY "/>
    <s v="04-Oct-2016 "/>
    <s v="AU "/>
    <s v="Filly "/>
    <s v="COUNTESS KRISTA "/>
    <x v="0"/>
    <x v="24"/>
    <n v="23294"/>
    <s v="1:56.9MS "/>
    <n v="43"/>
    <n v="4"/>
    <s v="YES"/>
    <m/>
    <s v="YES"/>
  </r>
  <r>
    <s v="BEEJAYS STAR "/>
    <s v="06-Nov-2016 "/>
    <s v="AU "/>
    <s v="Filly "/>
    <s v="LUVATIPPLE BEEJAY "/>
    <x v="0"/>
    <x v="2"/>
    <n v="45661"/>
    <s v="1:59.5MS "/>
    <n v="70"/>
    <n v="5"/>
    <s v="YES"/>
    <s v="YES"/>
    <s v="YES"/>
  </r>
  <r>
    <s v="ARISTOCRATIC STAR "/>
    <s v="19-Sep-2016 "/>
    <s v="AU "/>
    <s v="Gelding "/>
    <s v="ARISTOCRATIC GLOW "/>
    <x v="0"/>
    <x v="7"/>
    <n v="102703"/>
    <s v="1:59.5MS "/>
    <n v="28"/>
    <n v="5"/>
    <s v="YES"/>
    <m/>
    <s v="YES"/>
  </r>
  <r>
    <s v="STAR OF WILLOUGHBY "/>
    <s v="30-Aug-2017 "/>
    <s v="AU "/>
    <s v="Colt "/>
    <s v="LADY WILLOUGHBY "/>
    <x v="6"/>
    <x v="6"/>
    <n v="45942"/>
    <s v="1:56.8MS "/>
    <n v="39"/>
    <n v="6"/>
    <s v="YES"/>
    <m/>
    <s v="YES"/>
  </r>
  <r>
    <s v="THE STARS ABOVE "/>
    <s v="04-Nov-2016 "/>
    <s v="AU "/>
    <s v="Gelding "/>
    <s v="MISS JEFFRIES "/>
    <x v="20"/>
    <x v="25"/>
    <n v="75633"/>
    <s v="1:56.2MS "/>
    <n v="48"/>
    <n v="7"/>
    <s v="YES"/>
    <m/>
    <s v="YES"/>
  </r>
  <r>
    <s v="STAR FROMTHEPALACE "/>
    <s v="02-Nov-2016 "/>
    <s v="AU "/>
    <s v="Filly "/>
    <s v="FROM THE PALACE "/>
    <x v="3"/>
    <x v="3"/>
    <n v="113365"/>
    <s v="1:56.6MS "/>
    <n v="39"/>
    <n v="9"/>
    <m/>
    <s v="YES"/>
    <s v="YES"/>
  </r>
  <r>
    <s v="STAR FOR ME "/>
    <s v="06-Nov-2017 "/>
    <s v="AU "/>
    <s v="Filly "/>
    <s v="SAVE ON ME "/>
    <x v="21"/>
    <x v="26"/>
    <n v="55563"/>
    <s v="2:00.8MS "/>
    <n v="31"/>
    <n v="1"/>
    <m/>
    <m/>
    <m/>
  </r>
  <r>
    <s v="RODGER JAMES "/>
    <s v="18-Oct-2017 "/>
    <s v="AU "/>
    <s v="Colt "/>
    <s v="JANET JAMES "/>
    <x v="22"/>
    <x v="27"/>
    <n v="11591"/>
    <s v="1:58.8MS "/>
    <n v="20"/>
    <n v="1"/>
    <m/>
    <m/>
    <m/>
  </r>
  <r>
    <s v="SPEEDING STAR "/>
    <s v="15-Sep-2017 "/>
    <s v="AU "/>
    <s v="Filly "/>
    <s v="SPEEDY IDEAL NZ "/>
    <x v="23"/>
    <x v="14"/>
    <n v="8603"/>
    <s v="2:02.7MS "/>
    <n v="16"/>
    <n v="1"/>
    <m/>
    <m/>
    <m/>
  </r>
  <r>
    <s v="WATCH THE STARS "/>
    <s v="08-Nov-2017 "/>
    <s v="AU "/>
    <s v="Gelding "/>
    <s v="NIGHTWATCH LADY "/>
    <x v="24"/>
    <x v="28"/>
    <n v="8529"/>
    <s v="2:02.5MS "/>
    <n v="15"/>
    <n v="1"/>
    <m/>
    <m/>
    <m/>
  </r>
  <r>
    <s v="TAMAKI DRIVE "/>
    <s v="09-Oct-2017 "/>
    <s v="AU "/>
    <s v="Colt "/>
    <s v="MY SHAYKHAH "/>
    <x v="25"/>
    <x v="29"/>
    <n v="7648"/>
    <s v="1:57.6MS "/>
    <n v="10"/>
    <n v="1"/>
    <m/>
    <m/>
    <m/>
  </r>
  <r>
    <s v="STAR ASPIRATION "/>
    <s v="14-Sep-2018 "/>
    <s v="AU "/>
    <s v="Filly "/>
    <s v="MISS APPAL MACK "/>
    <x v="26"/>
    <x v="30"/>
    <n v="7188"/>
    <s v="2:01.3MS "/>
    <n v="7"/>
    <n v="1"/>
    <m/>
    <m/>
    <m/>
  </r>
  <r>
    <s v="DUSTYROADS "/>
    <s v="20-Nov-2018 "/>
    <s v="AU "/>
    <s v="Gelding "/>
    <s v="MATURITY PLEASE "/>
    <x v="27"/>
    <x v="31"/>
    <n v="6517"/>
    <s v="2:04.3MS "/>
    <n v="17"/>
    <n v="1"/>
    <m/>
    <m/>
    <m/>
  </r>
  <r>
    <s v="CULLEN STAR "/>
    <s v="25-Sep-2018 "/>
    <s v="AU "/>
    <s v="Colt "/>
    <s v="CULLEN CLASS "/>
    <x v="28"/>
    <x v="28"/>
    <n v="6054"/>
    <s v="2:00.9MS "/>
    <n v="11"/>
    <n v="1"/>
    <m/>
    <m/>
    <m/>
  </r>
  <r>
    <s v="BARRY ALLEN "/>
    <s v="16-Oct-2016 "/>
    <s v="AU "/>
    <s v="Gelding "/>
    <s v="JANICE FRANCO NZ "/>
    <x v="22"/>
    <x v="32"/>
    <n v="5376"/>
    <s v="2:00.2MS "/>
    <n v="9"/>
    <n v="1"/>
    <m/>
    <m/>
    <m/>
  </r>
  <r>
    <s v="STAR OF THE CLASS "/>
    <s v="16-Oct-2016 "/>
    <s v="AU "/>
    <s v="Filly "/>
    <s v="ROYAL CLASS "/>
    <x v="21"/>
    <x v="33"/>
    <n v="60792"/>
    <s v="1:58.3MS "/>
    <n v="57"/>
    <n v="13"/>
    <m/>
    <m/>
    <m/>
  </r>
  <r>
    <s v="BLACK JACK BABY "/>
    <s v="03-Sep-2017 "/>
    <s v="AU "/>
    <s v="Filly "/>
    <s v="WHAT A CARD NZ "/>
    <x v="26"/>
    <x v="34"/>
    <n v="211651"/>
    <s v="1:55.9MS "/>
    <n v="27"/>
    <n v="14"/>
    <m/>
    <m/>
    <m/>
  </r>
  <r>
    <s v="BREANNA "/>
    <s v="07-Nov-2016 "/>
    <s v="AU "/>
    <s v="Filly "/>
    <s v="KASHMIR "/>
    <x v="29"/>
    <x v="25"/>
    <n v="24067"/>
    <s v="2:00.3MS "/>
    <n v="23"/>
    <n v="2"/>
    <m/>
    <m/>
    <m/>
  </r>
  <r>
    <s v="ALLWOOD WIZARD "/>
    <s v="14-Sep-2017 "/>
    <s v="AU "/>
    <s v="Gelding "/>
    <s v="MISS APPAL MACK "/>
    <x v="26"/>
    <x v="30"/>
    <n v="14329"/>
    <s v="1:57.5MS "/>
    <n v="25"/>
    <n v="2"/>
    <m/>
    <m/>
    <m/>
  </r>
  <r>
    <s v="LETS GET MESSI "/>
    <s v="07-Sep-2017 "/>
    <s v="AU "/>
    <s v="Gelding "/>
    <s v="SELKIE NZ "/>
    <x v="23"/>
    <x v="35"/>
    <n v="9205"/>
    <s v="1:59.6MS "/>
    <n v="9"/>
    <n v="2"/>
    <m/>
    <m/>
    <m/>
  </r>
  <r>
    <s v="CATCHAFALLINGSTAR "/>
    <s v="27-Sep-2016 "/>
    <s v="AU "/>
    <s v="Gelding "/>
    <s v="SAVE ON ME "/>
    <x v="21"/>
    <x v="26"/>
    <n v="8786"/>
    <s v="2:01.6MS "/>
    <n v="18"/>
    <n v="2"/>
    <m/>
    <m/>
    <m/>
  </r>
  <r>
    <s v="BUSHWACKED "/>
    <s v="20-Aug-2018 "/>
    <s v="AU "/>
    <s v="Colt "/>
    <s v="ALETA ANVIL NZ "/>
    <x v="30"/>
    <x v="36"/>
    <n v="54898"/>
    <s v="1:56.9MS "/>
    <n v="13"/>
    <n v="3"/>
    <m/>
    <m/>
    <m/>
  </r>
  <r>
    <s v="ROYAL ORDER "/>
    <s v="05-Oct-2016 "/>
    <s v="AU "/>
    <s v="Gelding "/>
    <s v="HERMATTJESTY MULAN "/>
    <x v="3"/>
    <x v="23"/>
    <n v="17689"/>
    <s v="2:00.7MS "/>
    <n v="28"/>
    <n v="3"/>
    <m/>
    <m/>
    <m/>
  </r>
  <r>
    <s v="FIORD "/>
    <s v="30-Sep-2016 "/>
    <s v="AU "/>
    <s v="Colt "/>
    <s v="SISTERS KEEPER "/>
    <x v="31"/>
    <x v="37"/>
    <n v="20098"/>
    <s v="1:58.1MS "/>
    <n v="25"/>
    <n v="4"/>
    <m/>
    <m/>
    <m/>
  </r>
  <r>
    <s v="MYBROTHERSKEEPER "/>
    <s v="12-Dec-2017 "/>
    <s v="AU "/>
    <s v="Gelding "/>
    <s v="ME AND BOO "/>
    <x v="32"/>
    <x v="38"/>
    <n v="18017"/>
    <s v="1:59.9MS "/>
    <n v="29"/>
    <n v="4"/>
    <m/>
    <m/>
    <m/>
  </r>
  <r>
    <s v="STAR IN ART "/>
    <s v="02-Nov-2016 "/>
    <s v="AU "/>
    <s v="Filly "/>
    <s v="ARTISTIC GLOW "/>
    <x v="33"/>
    <x v="7"/>
    <n v="42866"/>
    <s v="2:00.6MS "/>
    <n v="56"/>
    <n v="5"/>
    <m/>
    <m/>
    <m/>
  </r>
  <r>
    <s v="MOLLIDOR "/>
    <s v="08-Sep-2016 "/>
    <s v="AU "/>
    <s v="Filly "/>
    <s v="DEKKER DIAMOND "/>
    <x v="34"/>
    <x v="39"/>
    <n v="30903"/>
    <s v="1:59.9MS "/>
    <n v="53"/>
    <n v="5"/>
    <m/>
    <m/>
    <m/>
  </r>
  <r>
    <s v="MAKE IT QUICK "/>
    <s v="08-Nov-2017 "/>
    <s v="AU "/>
    <s v="Colt "/>
    <s v="QUICK REMARK "/>
    <x v="35"/>
    <x v="40"/>
    <n v="29919"/>
    <s v="1:57.0MS "/>
    <n v="33"/>
    <n v="5"/>
    <m/>
    <m/>
    <m/>
  </r>
  <r>
    <s v="NIGHTWATCH STAR "/>
    <s v="22-Oct-2016 "/>
    <s v="AU "/>
    <s v="Filly "/>
    <s v="NIGHTWATCH LADY "/>
    <x v="24"/>
    <x v="28"/>
    <n v="44094"/>
    <s v="1:58.7MS "/>
    <n v="93"/>
    <n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535B2B-5F25-47D1-B24E-D239FA4C0CB4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:B91" firstHeaderRow="1" firstDataRow="1" firstDataCol="1"/>
  <pivotFields count="14">
    <pivotField showAll="0"/>
    <pivotField showAll="0"/>
    <pivotField showAll="0"/>
    <pivotField showAll="0"/>
    <pivotField showAll="0"/>
    <pivotField axis="axisRow" dataField="1" showAll="0" sortType="descending">
      <items count="37">
        <item x="4"/>
        <item x="20"/>
        <item x="6"/>
        <item x="23"/>
        <item x="18"/>
        <item x="13"/>
        <item x="10"/>
        <item x="28"/>
        <item x="9"/>
        <item x="30"/>
        <item x="34"/>
        <item x="31"/>
        <item x="35"/>
        <item x="2"/>
        <item x="11"/>
        <item x="22"/>
        <item x="24"/>
        <item x="19"/>
        <item x="33"/>
        <item x="27"/>
        <item x="26"/>
        <item x="5"/>
        <item x="8"/>
        <item x="7"/>
        <item x="0"/>
        <item x="17"/>
        <item x="21"/>
        <item x="32"/>
        <item x="14"/>
        <item x="3"/>
        <item x="16"/>
        <item x="15"/>
        <item x="12"/>
        <item x="29"/>
        <item x="1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2">
        <item x="36"/>
        <item x="1"/>
        <item x="19"/>
        <item x="18"/>
        <item x="34"/>
        <item x="21"/>
        <item x="33"/>
        <item x="0"/>
        <item x="23"/>
        <item x="10"/>
        <item x="14"/>
        <item x="39"/>
        <item x="8"/>
        <item x="37"/>
        <item x="28"/>
        <item x="12"/>
        <item x="13"/>
        <item x="11"/>
        <item x="20"/>
        <item x="7"/>
        <item x="30"/>
        <item x="2"/>
        <item x="3"/>
        <item x="6"/>
        <item x="4"/>
        <item x="17"/>
        <item x="31"/>
        <item x="24"/>
        <item x="29"/>
        <item x="35"/>
        <item x="25"/>
        <item x="27"/>
        <item x="26"/>
        <item x="40"/>
        <item x="32"/>
        <item x="15"/>
        <item x="5"/>
        <item x="22"/>
        <item x="16"/>
        <item x="38"/>
        <item x="9"/>
        <item t="default"/>
      </items>
    </pivotField>
    <pivotField numFmtId="6" showAll="0"/>
    <pivotField showAll="0"/>
    <pivotField numFmtId="164" showAll="0"/>
    <pivotField showAll="0"/>
    <pivotField showAll="0"/>
    <pivotField showAll="0"/>
    <pivotField showAll="0"/>
  </pivotFields>
  <rowFields count="2">
    <field x="5"/>
    <field x="6"/>
  </rowFields>
  <rowItems count="89">
    <i>
      <x v="24"/>
    </i>
    <i r="1">
      <x v="7"/>
    </i>
    <i r="1">
      <x v="12"/>
    </i>
    <i r="1">
      <x v="17"/>
    </i>
    <i r="1">
      <x v="19"/>
    </i>
    <i r="1">
      <x v="21"/>
    </i>
    <i r="1">
      <x v="27"/>
    </i>
    <i>
      <x v="29"/>
    </i>
    <i r="1">
      <x v="8"/>
    </i>
    <i r="1">
      <x v="22"/>
    </i>
    <i>
      <x v="2"/>
    </i>
    <i r="1">
      <x v="23"/>
    </i>
    <i r="1">
      <x v="36"/>
    </i>
    <i>
      <x v="34"/>
    </i>
    <i r="1">
      <x v="1"/>
    </i>
    <i r="1">
      <x v="15"/>
    </i>
    <i r="1">
      <x v="40"/>
    </i>
    <i>
      <x v="20"/>
    </i>
    <i r="1">
      <x v="4"/>
    </i>
    <i r="1">
      <x v="20"/>
    </i>
    <i>
      <x v="26"/>
    </i>
    <i r="1">
      <x v="6"/>
    </i>
    <i r="1">
      <x v="32"/>
    </i>
    <i>
      <x v="3"/>
    </i>
    <i r="1">
      <x v="10"/>
    </i>
    <i r="1">
      <x v="29"/>
    </i>
    <i>
      <x v="22"/>
    </i>
    <i r="1">
      <x v="9"/>
    </i>
    <i r="1">
      <x v="17"/>
    </i>
    <i>
      <x v="6"/>
    </i>
    <i r="1">
      <x v="10"/>
    </i>
    <i>
      <x v="8"/>
    </i>
    <i r="1">
      <x v="16"/>
    </i>
    <i r="1">
      <x v="18"/>
    </i>
    <i>
      <x v="32"/>
    </i>
    <i r="1">
      <x v="9"/>
    </i>
    <i r="1">
      <x v="38"/>
    </i>
    <i>
      <x v="15"/>
    </i>
    <i r="1">
      <x v="31"/>
    </i>
    <i r="1">
      <x v="34"/>
    </i>
    <i>
      <x v="16"/>
    </i>
    <i r="1">
      <x v="14"/>
    </i>
    <i>
      <x v="28"/>
    </i>
    <i r="1">
      <x v="3"/>
    </i>
    <i>
      <x v="9"/>
    </i>
    <i r="1">
      <x/>
    </i>
    <i>
      <x v="12"/>
    </i>
    <i r="1">
      <x v="33"/>
    </i>
    <i>
      <x v="14"/>
    </i>
    <i r="1">
      <x v="35"/>
    </i>
    <i>
      <x v="10"/>
    </i>
    <i r="1">
      <x v="11"/>
    </i>
    <i>
      <x v="5"/>
    </i>
    <i r="1">
      <x v="25"/>
    </i>
    <i>
      <x v="30"/>
    </i>
    <i r="1">
      <x v="38"/>
    </i>
    <i>
      <x v="1"/>
    </i>
    <i r="1">
      <x v="30"/>
    </i>
    <i>
      <x v="13"/>
    </i>
    <i r="1">
      <x v="21"/>
    </i>
    <i>
      <x v="35"/>
    </i>
    <i r="1">
      <x v="28"/>
    </i>
    <i>
      <x v="25"/>
    </i>
    <i r="1">
      <x v="5"/>
    </i>
    <i>
      <x v="18"/>
    </i>
    <i r="1">
      <x v="19"/>
    </i>
    <i>
      <x v="27"/>
    </i>
    <i r="1">
      <x v="39"/>
    </i>
    <i>
      <x v="19"/>
    </i>
    <i r="1">
      <x v="26"/>
    </i>
    <i>
      <x v="11"/>
    </i>
    <i r="1">
      <x v="13"/>
    </i>
    <i>
      <x v="7"/>
    </i>
    <i r="1">
      <x v="14"/>
    </i>
    <i>
      <x v="31"/>
    </i>
    <i r="1">
      <x v="2"/>
    </i>
    <i>
      <x v="21"/>
    </i>
    <i r="1">
      <x v="1"/>
    </i>
    <i>
      <x v="33"/>
    </i>
    <i r="1">
      <x v="30"/>
    </i>
    <i>
      <x v="4"/>
    </i>
    <i r="1">
      <x v="37"/>
    </i>
    <i>
      <x v="23"/>
    </i>
    <i r="1">
      <x v="19"/>
    </i>
    <i>
      <x/>
    </i>
    <i r="1">
      <x v="24"/>
    </i>
    <i>
      <x v="17"/>
    </i>
    <i r="1">
      <x v="8"/>
    </i>
    <i t="grand">
      <x/>
    </i>
  </rowItems>
  <colItems count="1">
    <i/>
  </colItems>
  <dataFields count="1">
    <dataField name="Count of DAM SIRE" fld="5" subtotal="count" baseField="0" baseItem="0"/>
  </dataFields>
  <formats count="40">
    <format dxfId="40">
      <pivotArea collapsedLevelsAreSubtotals="1" fieldPosition="0">
        <references count="1">
          <reference field="5" count="1">
            <x v="24"/>
          </reference>
        </references>
      </pivotArea>
    </format>
    <format dxfId="39">
      <pivotArea collapsedLevelsAreSubtotals="1" fieldPosition="0">
        <references count="2">
          <reference field="5" count="1" selected="0">
            <x v="24"/>
          </reference>
          <reference field="6" count="1">
            <x v="7"/>
          </reference>
        </references>
      </pivotArea>
    </format>
    <format dxfId="38">
      <pivotArea dataOnly="0" labelOnly="1" fieldPosition="0">
        <references count="1">
          <reference field="5" count="1">
            <x v="24"/>
          </reference>
        </references>
      </pivotArea>
    </format>
    <format dxfId="37">
      <pivotArea dataOnly="0" labelOnly="1" fieldPosition="0">
        <references count="2">
          <reference field="5" count="1" selected="0">
            <x v="24"/>
          </reference>
          <reference field="6" count="1">
            <x v="7"/>
          </reference>
        </references>
      </pivotArea>
    </format>
    <format dxfId="36">
      <pivotArea collapsedLevelsAreSubtotals="1" fieldPosition="0">
        <references count="2">
          <reference field="5" count="1" selected="0">
            <x v="24"/>
          </reference>
          <reference field="6" count="1">
            <x v="21"/>
          </reference>
        </references>
      </pivotArea>
    </format>
    <format dxfId="35">
      <pivotArea dataOnly="0" labelOnly="1" fieldPosition="0">
        <references count="2">
          <reference field="5" count="1" selected="0">
            <x v="24"/>
          </reference>
          <reference field="6" count="1">
            <x v="21"/>
          </reference>
        </references>
      </pivotArea>
    </format>
    <format dxfId="34">
      <pivotArea collapsedLevelsAreSubtotals="1" fieldPosition="0">
        <references count="2">
          <reference field="5" count="1" selected="0">
            <x v="29"/>
          </reference>
          <reference field="6" count="1">
            <x v="22"/>
          </reference>
        </references>
      </pivotArea>
    </format>
    <format dxfId="33">
      <pivotArea collapsedLevelsAreSubtotals="1" fieldPosition="0">
        <references count="1">
          <reference field="5" count="1">
            <x v="2"/>
          </reference>
        </references>
      </pivotArea>
    </format>
    <format dxfId="32">
      <pivotArea dataOnly="0" labelOnly="1" fieldPosition="0">
        <references count="1">
          <reference field="5" count="1">
            <x v="2"/>
          </reference>
        </references>
      </pivotArea>
    </format>
    <format dxfId="31">
      <pivotArea dataOnly="0" labelOnly="1" fieldPosition="0">
        <references count="2">
          <reference field="5" count="1" selected="0">
            <x v="29"/>
          </reference>
          <reference field="6" count="1">
            <x v="22"/>
          </reference>
        </references>
      </pivotArea>
    </format>
    <format dxfId="30">
      <pivotArea collapsedLevelsAreSubtotals="1" fieldPosition="0">
        <references count="1">
          <reference field="5" count="1">
            <x v="34"/>
          </reference>
        </references>
      </pivotArea>
    </format>
    <format dxfId="29">
      <pivotArea collapsedLevelsAreSubtotals="1" fieldPosition="0">
        <references count="2">
          <reference field="5" count="1" selected="0">
            <x v="34"/>
          </reference>
          <reference field="6" count="2">
            <x v="1"/>
            <x v="15"/>
          </reference>
        </references>
      </pivotArea>
    </format>
    <format dxfId="28">
      <pivotArea dataOnly="0" labelOnly="1" fieldPosition="0">
        <references count="1">
          <reference field="5" count="1">
            <x v="34"/>
          </reference>
        </references>
      </pivotArea>
    </format>
    <format dxfId="27">
      <pivotArea dataOnly="0" labelOnly="1" fieldPosition="0">
        <references count="2">
          <reference field="5" count="1" selected="0">
            <x v="34"/>
          </reference>
          <reference field="6" count="2">
            <x v="1"/>
            <x v="15"/>
          </reference>
        </references>
      </pivotArea>
    </format>
    <format dxfId="26">
      <pivotArea collapsedLevelsAreSubtotals="1" fieldPosition="0">
        <references count="1">
          <reference field="5" count="1">
            <x v="22"/>
          </reference>
        </references>
      </pivotArea>
    </format>
    <format dxfId="25">
      <pivotArea dataOnly="0" labelOnly="1" fieldPosition="0">
        <references count="1">
          <reference field="5" count="1">
            <x v="22"/>
          </reference>
        </references>
      </pivotArea>
    </format>
    <format dxfId="24">
      <pivotArea collapsedLevelsAreSubtotals="1" fieldPosition="0">
        <references count="1">
          <reference field="5" count="1">
            <x v="6"/>
          </reference>
        </references>
      </pivotArea>
    </format>
    <format dxfId="23">
      <pivotArea dataOnly="0" labelOnly="1" fieldPosition="0">
        <references count="1">
          <reference field="5" count="1">
            <x v="6"/>
          </reference>
        </references>
      </pivotArea>
    </format>
    <format dxfId="22">
      <pivotArea collapsedLevelsAreSubtotals="1" fieldPosition="0">
        <references count="1">
          <reference field="5" count="1">
            <x v="8"/>
          </reference>
        </references>
      </pivotArea>
    </format>
    <format dxfId="21">
      <pivotArea dataOnly="0" labelOnly="1" fieldPosition="0">
        <references count="1">
          <reference field="5" count="1">
            <x v="8"/>
          </reference>
        </references>
      </pivotArea>
    </format>
    <format dxfId="20">
      <pivotArea collapsedLevelsAreSubtotals="1" fieldPosition="0">
        <references count="1">
          <reference field="5" count="1">
            <x v="32"/>
          </reference>
        </references>
      </pivotArea>
    </format>
    <format dxfId="19">
      <pivotArea dataOnly="0" labelOnly="1" fieldPosition="0">
        <references count="1">
          <reference field="5" count="1">
            <x v="32"/>
          </reference>
        </references>
      </pivotArea>
    </format>
    <format dxfId="18">
      <pivotArea collapsedLevelsAreSubtotals="1" fieldPosition="0">
        <references count="1">
          <reference field="5" count="1">
            <x v="30"/>
          </reference>
        </references>
      </pivotArea>
    </format>
    <format dxfId="17">
      <pivotArea dataOnly="0" labelOnly="1" fieldPosition="0">
        <references count="1">
          <reference field="5" count="1">
            <x v="30"/>
          </reference>
        </references>
      </pivotArea>
    </format>
    <format dxfId="16">
      <pivotArea collapsedLevelsAreSubtotals="1" fieldPosition="0">
        <references count="1">
          <reference field="5" count="1">
            <x v="1"/>
          </reference>
        </references>
      </pivotArea>
    </format>
    <format dxfId="15">
      <pivotArea dataOnly="0" labelOnly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2">
          <reference field="5" count="1" selected="0">
            <x v="13"/>
          </reference>
          <reference field="6" count="1">
            <x v="21"/>
          </reference>
        </references>
      </pivotArea>
    </format>
    <format dxfId="13">
      <pivotArea dataOnly="0" labelOnly="1" fieldPosition="0">
        <references count="2">
          <reference field="5" count="1" selected="0">
            <x v="13"/>
          </reference>
          <reference field="6" count="1">
            <x v="21"/>
          </reference>
        </references>
      </pivotArea>
    </format>
    <format dxfId="12">
      <pivotArea collapsedLevelsAreSubtotals="1" fieldPosition="0">
        <references count="1">
          <reference field="5" count="1">
            <x v="25"/>
          </reference>
        </references>
      </pivotArea>
    </format>
    <format dxfId="11">
      <pivotArea dataOnly="0" labelOnly="1" fieldPosition="0">
        <references count="1">
          <reference field="5" count="1">
            <x v="25"/>
          </reference>
        </references>
      </pivotArea>
    </format>
    <format dxfId="10">
      <pivotArea collapsedLevelsAreSubtotals="1" fieldPosition="0">
        <references count="2">
          <reference field="5" count="1" selected="0">
            <x v="31"/>
          </reference>
          <reference field="6" count="1">
            <x v="2"/>
          </reference>
        </references>
      </pivotArea>
    </format>
    <format dxfId="9">
      <pivotArea dataOnly="0" labelOnly="1" fieldPosition="0">
        <references count="2">
          <reference field="5" count="1" selected="0">
            <x v="31"/>
          </reference>
          <reference field="6" count="1">
            <x v="2"/>
          </reference>
        </references>
      </pivotArea>
    </format>
    <format dxfId="8">
      <pivotArea collapsedLevelsAreSubtotals="1" fieldPosition="0">
        <references count="2">
          <reference field="5" count="1" selected="0">
            <x v="21"/>
          </reference>
          <reference field="6" count="1">
            <x v="1"/>
          </reference>
        </references>
      </pivotArea>
    </format>
    <format dxfId="7">
      <pivotArea dataOnly="0" labelOnly="1" fieldPosition="0">
        <references count="2">
          <reference field="5" count="1" selected="0">
            <x v="21"/>
          </reference>
          <reference field="6" count="1">
            <x v="1"/>
          </reference>
        </references>
      </pivotArea>
    </format>
    <format dxfId="6">
      <pivotArea collapsedLevelsAreSubtotals="1" fieldPosition="0">
        <references count="1">
          <reference field="5" count="1">
            <x v="4"/>
          </reference>
        </references>
      </pivotArea>
    </format>
    <format dxfId="5">
      <pivotArea dataOnly="0" labelOnly="1" fieldPosition="0">
        <references count="1">
          <reference field="5" count="1">
            <x v="4"/>
          </reference>
        </references>
      </pivotArea>
    </format>
    <format dxfId="4">
      <pivotArea collapsedLevelsAreSubtotals="1" fieldPosition="0">
        <references count="2">
          <reference field="5" count="1" selected="0">
            <x v="0"/>
          </reference>
          <reference field="6" count="1">
            <x v="24"/>
          </reference>
        </references>
      </pivotArea>
    </format>
    <format dxfId="3">
      <pivotArea collapsedLevelsAreSubtotals="1" fieldPosition="0">
        <references count="1">
          <reference field="5" count="1">
            <x v="17"/>
          </reference>
        </references>
      </pivotArea>
    </format>
    <format dxfId="2">
      <pivotArea dataOnly="0" labelOnly="1" fieldPosition="0">
        <references count="1">
          <reference field="5" count="1">
            <x v="17"/>
          </reference>
        </references>
      </pivotArea>
    </format>
    <format dxfId="1">
      <pivotArea dataOnly="0" labelOnly="1" fieldPosition="0">
        <references count="2">
          <reference field="5" count="1" selected="0">
            <x v="0"/>
          </reference>
          <reference field="6" count="1">
            <x v="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0E1F1A-3419-4CDD-90CB-2EEA1B0F733E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92" firstHeaderRow="0" firstDataRow="1" firstDataCol="1"/>
  <pivotFields count="14">
    <pivotField showAll="0"/>
    <pivotField showAll="0"/>
    <pivotField showAll="0"/>
    <pivotField showAll="0"/>
    <pivotField showAll="0"/>
    <pivotField axis="axisRow" dataField="1" showAll="0" sortType="descending">
      <items count="37">
        <item x="4"/>
        <item x="20"/>
        <item x="6"/>
        <item x="23"/>
        <item x="18"/>
        <item x="13"/>
        <item x="10"/>
        <item x="28"/>
        <item x="9"/>
        <item x="30"/>
        <item x="34"/>
        <item x="31"/>
        <item x="35"/>
        <item x="2"/>
        <item x="11"/>
        <item x="22"/>
        <item x="24"/>
        <item x="19"/>
        <item x="33"/>
        <item x="27"/>
        <item x="26"/>
        <item x="5"/>
        <item x="8"/>
        <item x="7"/>
        <item x="0"/>
        <item x="17"/>
        <item x="21"/>
        <item x="32"/>
        <item x="14"/>
        <item x="3"/>
        <item x="16"/>
        <item x="15"/>
        <item x="12"/>
        <item x="29"/>
        <item x="1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2">
        <item x="36"/>
        <item x="1"/>
        <item x="19"/>
        <item x="18"/>
        <item x="34"/>
        <item x="21"/>
        <item x="33"/>
        <item x="0"/>
        <item x="23"/>
        <item x="10"/>
        <item x="14"/>
        <item x="39"/>
        <item x="8"/>
        <item x="37"/>
        <item x="28"/>
        <item x="12"/>
        <item x="13"/>
        <item x="11"/>
        <item x="20"/>
        <item x="7"/>
        <item x="30"/>
        <item x="2"/>
        <item x="3"/>
        <item x="6"/>
        <item x="4"/>
        <item x="17"/>
        <item x="31"/>
        <item x="24"/>
        <item x="29"/>
        <item x="35"/>
        <item x="25"/>
        <item x="27"/>
        <item x="26"/>
        <item x="40"/>
        <item x="32"/>
        <item x="15"/>
        <item x="5"/>
        <item x="22"/>
        <item x="16"/>
        <item x="38"/>
        <item x="9"/>
        <item t="default"/>
      </items>
    </pivotField>
    <pivotField dataField="1" numFmtId="6" showAll="0"/>
    <pivotField showAll="0"/>
    <pivotField numFmtId="164" showAll="0"/>
    <pivotField showAll="0"/>
    <pivotField showAll="0"/>
    <pivotField showAll="0"/>
    <pivotField showAll="0"/>
  </pivotFields>
  <rowFields count="2">
    <field x="5"/>
    <field x="6"/>
  </rowFields>
  <rowItems count="89">
    <i>
      <x v="24"/>
    </i>
    <i r="1">
      <x v="7"/>
    </i>
    <i r="1">
      <x v="12"/>
    </i>
    <i r="1">
      <x v="17"/>
    </i>
    <i r="1">
      <x v="19"/>
    </i>
    <i r="1">
      <x v="21"/>
    </i>
    <i r="1">
      <x v="27"/>
    </i>
    <i>
      <x v="29"/>
    </i>
    <i r="1">
      <x v="8"/>
    </i>
    <i r="1">
      <x v="22"/>
    </i>
    <i>
      <x v="2"/>
    </i>
    <i r="1">
      <x v="23"/>
    </i>
    <i r="1">
      <x v="36"/>
    </i>
    <i>
      <x v="34"/>
    </i>
    <i r="1">
      <x v="1"/>
    </i>
    <i r="1">
      <x v="15"/>
    </i>
    <i r="1">
      <x v="40"/>
    </i>
    <i>
      <x v="20"/>
    </i>
    <i r="1">
      <x v="4"/>
    </i>
    <i r="1">
      <x v="20"/>
    </i>
    <i>
      <x v="26"/>
    </i>
    <i r="1">
      <x v="6"/>
    </i>
    <i r="1">
      <x v="32"/>
    </i>
    <i>
      <x v="3"/>
    </i>
    <i r="1">
      <x v="10"/>
    </i>
    <i r="1">
      <x v="29"/>
    </i>
    <i>
      <x v="22"/>
    </i>
    <i r="1">
      <x v="9"/>
    </i>
    <i r="1">
      <x v="17"/>
    </i>
    <i>
      <x v="6"/>
    </i>
    <i r="1">
      <x v="10"/>
    </i>
    <i>
      <x v="8"/>
    </i>
    <i r="1">
      <x v="16"/>
    </i>
    <i r="1">
      <x v="18"/>
    </i>
    <i>
      <x v="32"/>
    </i>
    <i r="1">
      <x v="9"/>
    </i>
    <i r="1">
      <x v="38"/>
    </i>
    <i>
      <x v="15"/>
    </i>
    <i r="1">
      <x v="31"/>
    </i>
    <i r="1">
      <x v="34"/>
    </i>
    <i>
      <x v="16"/>
    </i>
    <i r="1">
      <x v="14"/>
    </i>
    <i>
      <x v="28"/>
    </i>
    <i r="1">
      <x v="3"/>
    </i>
    <i>
      <x v="9"/>
    </i>
    <i r="1">
      <x/>
    </i>
    <i>
      <x v="12"/>
    </i>
    <i r="1">
      <x v="33"/>
    </i>
    <i>
      <x v="14"/>
    </i>
    <i r="1">
      <x v="35"/>
    </i>
    <i>
      <x v="10"/>
    </i>
    <i r="1">
      <x v="11"/>
    </i>
    <i>
      <x v="5"/>
    </i>
    <i r="1">
      <x v="25"/>
    </i>
    <i>
      <x v="30"/>
    </i>
    <i r="1">
      <x v="38"/>
    </i>
    <i>
      <x v="1"/>
    </i>
    <i r="1">
      <x v="30"/>
    </i>
    <i>
      <x v="13"/>
    </i>
    <i r="1">
      <x v="21"/>
    </i>
    <i>
      <x v="35"/>
    </i>
    <i r="1">
      <x v="28"/>
    </i>
    <i>
      <x v="25"/>
    </i>
    <i r="1">
      <x v="5"/>
    </i>
    <i>
      <x v="18"/>
    </i>
    <i r="1">
      <x v="19"/>
    </i>
    <i>
      <x v="27"/>
    </i>
    <i r="1">
      <x v="39"/>
    </i>
    <i>
      <x v="19"/>
    </i>
    <i r="1">
      <x v="26"/>
    </i>
    <i>
      <x v="11"/>
    </i>
    <i r="1">
      <x v="13"/>
    </i>
    <i>
      <x v="7"/>
    </i>
    <i r="1">
      <x v="14"/>
    </i>
    <i>
      <x v="31"/>
    </i>
    <i r="1">
      <x v="2"/>
    </i>
    <i>
      <x v="21"/>
    </i>
    <i r="1">
      <x v="1"/>
    </i>
    <i>
      <x v="33"/>
    </i>
    <i r="1">
      <x v="30"/>
    </i>
    <i>
      <x v="4"/>
    </i>
    <i r="1">
      <x v="37"/>
    </i>
    <i>
      <x v="23"/>
    </i>
    <i r="1">
      <x v="19"/>
    </i>
    <i>
      <x/>
    </i>
    <i r="1">
      <x v="24"/>
    </i>
    <i>
      <x v="17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DAM SIRE" fld="5" subtotal="count" baseField="0" baseItem="0"/>
    <dataField name="Sum of PM" fld="7" baseField="0" baseItem="0" numFmtId="44"/>
    <dataField name="Average of PM2" fld="7" subtotal="average" baseField="5" baseItem="24" numFmtId="44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193A-F205-4E72-B1ED-82A84D6058E7}">
  <dimension ref="A1:S71"/>
  <sheetViews>
    <sheetView tabSelected="1" workbookViewId="0">
      <selection activeCell="B5" sqref="B5"/>
    </sheetView>
  </sheetViews>
  <sheetFormatPr defaultRowHeight="14.4" x14ac:dyDescent="0.3"/>
  <cols>
    <col min="1" max="1" width="22" bestFit="1" customWidth="1"/>
    <col min="2" max="2" width="12.44140625" bestFit="1" customWidth="1"/>
    <col min="5" max="5" width="24.6640625" bestFit="1" customWidth="1"/>
    <col min="6" max="6" width="22.33203125" style="1" bestFit="1" customWidth="1"/>
    <col min="7" max="7" width="21.109375" style="1" bestFit="1" customWidth="1"/>
    <col min="8" max="8" width="8.5546875" bestFit="1" customWidth="1"/>
    <col min="9" max="9" width="9.33203125" bestFit="1" customWidth="1"/>
    <col min="10" max="10" width="11.109375" style="6" bestFit="1" customWidth="1"/>
    <col min="11" max="11" width="8.109375" bestFit="1" customWidth="1"/>
    <col min="12" max="12" width="25.5546875" style="11" customWidth="1"/>
    <col min="13" max="13" width="16.109375" style="11" bestFit="1" customWidth="1"/>
    <col min="14" max="14" width="14.5546875" style="11" bestFit="1" customWidth="1"/>
    <col min="15" max="15" width="28" bestFit="1" customWidth="1"/>
    <col min="16" max="16" width="35.109375" bestFit="1" customWidth="1"/>
    <col min="18" max="18" width="19.33203125" bestFit="1" customWidth="1"/>
    <col min="19" max="19" width="17.5546875" bestFit="1" customWidth="1"/>
  </cols>
  <sheetData>
    <row r="1" spans="1:19" ht="18" x14ac:dyDescent="0.35">
      <c r="A1" t="s">
        <v>459</v>
      </c>
    </row>
    <row r="3" spans="1:19" s="32" customFormat="1" x14ac:dyDescent="0.3">
      <c r="A3" s="32" t="s">
        <v>314</v>
      </c>
      <c r="B3" s="32" t="s">
        <v>315</v>
      </c>
      <c r="C3" s="32" t="s">
        <v>317</v>
      </c>
      <c r="D3" s="32" t="s">
        <v>316</v>
      </c>
      <c r="E3" s="32" t="s">
        <v>318</v>
      </c>
      <c r="F3" s="33" t="s">
        <v>312</v>
      </c>
      <c r="G3" s="33" t="s">
        <v>313</v>
      </c>
      <c r="H3" s="32" t="s">
        <v>319</v>
      </c>
      <c r="I3" s="32" t="s">
        <v>320</v>
      </c>
      <c r="J3" s="34" t="s">
        <v>321</v>
      </c>
      <c r="K3" s="32" t="s">
        <v>322</v>
      </c>
      <c r="L3" s="35" t="s">
        <v>358</v>
      </c>
      <c r="M3" s="35" t="s">
        <v>313</v>
      </c>
      <c r="N3" s="35" t="s">
        <v>407</v>
      </c>
      <c r="O3" s="35" t="s">
        <v>419</v>
      </c>
      <c r="P3" s="35" t="s">
        <v>420</v>
      </c>
      <c r="R3" s="32" t="s">
        <v>318</v>
      </c>
      <c r="S3" s="32" t="s">
        <v>360</v>
      </c>
    </row>
    <row r="4" spans="1:19" x14ac:dyDescent="0.3">
      <c r="A4" t="s">
        <v>81</v>
      </c>
      <c r="B4" t="s">
        <v>82</v>
      </c>
      <c r="C4" t="s">
        <v>83</v>
      </c>
      <c r="D4" t="s">
        <v>84</v>
      </c>
      <c r="E4" t="s">
        <v>85</v>
      </c>
      <c r="F4" s="1" t="s">
        <v>434</v>
      </c>
      <c r="G4" s="1" t="s">
        <v>363</v>
      </c>
      <c r="H4" s="5">
        <v>211651</v>
      </c>
      <c r="I4" t="s">
        <v>86</v>
      </c>
      <c r="J4" s="6">
        <v>27</v>
      </c>
      <c r="K4">
        <v>14</v>
      </c>
      <c r="O4" t="s">
        <v>445</v>
      </c>
      <c r="P4" t="s">
        <v>443</v>
      </c>
      <c r="R4" s="2" t="s">
        <v>0</v>
      </c>
      <c r="S4" t="s">
        <v>78</v>
      </c>
    </row>
    <row r="5" spans="1:19" x14ac:dyDescent="0.3">
      <c r="A5" t="s">
        <v>87</v>
      </c>
      <c r="B5" t="s">
        <v>88</v>
      </c>
      <c r="C5" t="s">
        <v>83</v>
      </c>
      <c r="D5" t="s">
        <v>84</v>
      </c>
      <c r="E5" t="s">
        <v>89</v>
      </c>
      <c r="F5" s="1" t="s">
        <v>382</v>
      </c>
      <c r="G5" s="1" t="s">
        <v>362</v>
      </c>
      <c r="H5" s="5">
        <v>113365</v>
      </c>
      <c r="I5" t="s">
        <v>90</v>
      </c>
      <c r="J5" s="6">
        <v>39</v>
      </c>
      <c r="K5">
        <v>9</v>
      </c>
      <c r="M5" s="11" t="s">
        <v>359</v>
      </c>
      <c r="N5" s="11" t="s">
        <v>359</v>
      </c>
      <c r="O5" t="s">
        <v>441</v>
      </c>
      <c r="P5" t="str">
        <f>VLOOKUP(G5,DAMS!$A$2:$B$83,2,FALSE)</f>
        <v>Cam Fella</v>
      </c>
      <c r="R5" s="2" t="s">
        <v>6</v>
      </c>
      <c r="S5" t="s">
        <v>61</v>
      </c>
    </row>
    <row r="6" spans="1:19" x14ac:dyDescent="0.3">
      <c r="A6" t="s">
        <v>91</v>
      </c>
      <c r="B6" t="s">
        <v>92</v>
      </c>
      <c r="C6" t="s">
        <v>83</v>
      </c>
      <c r="D6" t="s">
        <v>93</v>
      </c>
      <c r="E6" t="s">
        <v>94</v>
      </c>
      <c r="F6" s="1" t="s">
        <v>357</v>
      </c>
      <c r="G6" s="1" t="s">
        <v>364</v>
      </c>
      <c r="H6" s="5">
        <v>102703</v>
      </c>
      <c r="I6" t="s">
        <v>95</v>
      </c>
      <c r="J6" s="6">
        <v>28</v>
      </c>
      <c r="K6">
        <v>5</v>
      </c>
      <c r="L6" s="11" t="s">
        <v>359</v>
      </c>
      <c r="N6" s="11" t="s">
        <v>359</v>
      </c>
      <c r="O6" t="s">
        <v>416</v>
      </c>
      <c r="P6" t="s">
        <v>442</v>
      </c>
      <c r="R6" s="2" t="s">
        <v>47</v>
      </c>
      <c r="S6" t="s">
        <v>80</v>
      </c>
    </row>
    <row r="7" spans="1:19" x14ac:dyDescent="0.3">
      <c r="A7" t="s">
        <v>96</v>
      </c>
      <c r="B7" t="s">
        <v>97</v>
      </c>
      <c r="C7" t="s">
        <v>83</v>
      </c>
      <c r="D7" t="s">
        <v>93</v>
      </c>
      <c r="E7" t="s">
        <v>98</v>
      </c>
      <c r="F7" s="1" t="s">
        <v>397</v>
      </c>
      <c r="G7" s="1" t="s">
        <v>365</v>
      </c>
      <c r="H7" s="5">
        <v>75633</v>
      </c>
      <c r="I7" t="s">
        <v>99</v>
      </c>
      <c r="J7" s="6">
        <v>48</v>
      </c>
      <c r="K7">
        <v>7</v>
      </c>
      <c r="L7" s="11" t="s">
        <v>359</v>
      </c>
      <c r="N7" s="11" t="s">
        <v>359</v>
      </c>
      <c r="O7" t="s">
        <v>417</v>
      </c>
      <c r="P7" t="s">
        <v>455</v>
      </c>
      <c r="R7" s="2" t="s">
        <v>39</v>
      </c>
      <c r="S7" t="s">
        <v>51</v>
      </c>
    </row>
    <row r="8" spans="1:19" x14ac:dyDescent="0.3">
      <c r="A8" t="s">
        <v>100</v>
      </c>
      <c r="B8" t="s">
        <v>101</v>
      </c>
      <c r="C8" t="s">
        <v>83</v>
      </c>
      <c r="D8" t="s">
        <v>84</v>
      </c>
      <c r="E8" t="s">
        <v>102</v>
      </c>
      <c r="F8" s="1" t="s">
        <v>371</v>
      </c>
      <c r="G8" s="1" t="s">
        <v>366</v>
      </c>
      <c r="H8" s="5">
        <v>60792</v>
      </c>
      <c r="I8" t="s">
        <v>103</v>
      </c>
      <c r="J8" s="6">
        <v>57</v>
      </c>
      <c r="K8">
        <v>13</v>
      </c>
      <c r="O8" t="s">
        <v>446</v>
      </c>
      <c r="P8" t="s">
        <v>448</v>
      </c>
      <c r="R8" s="2" t="s">
        <v>7</v>
      </c>
      <c r="S8" t="s">
        <v>53</v>
      </c>
    </row>
    <row r="9" spans="1:19" x14ac:dyDescent="0.3">
      <c r="A9" t="s">
        <v>104</v>
      </c>
      <c r="B9" t="s">
        <v>105</v>
      </c>
      <c r="C9" t="s">
        <v>83</v>
      </c>
      <c r="D9" t="s">
        <v>84</v>
      </c>
      <c r="E9" t="s">
        <v>106</v>
      </c>
      <c r="F9" s="1" t="s">
        <v>371</v>
      </c>
      <c r="G9" s="1" t="s">
        <v>367</v>
      </c>
      <c r="H9" s="5">
        <v>55563</v>
      </c>
      <c r="I9" t="s">
        <v>107</v>
      </c>
      <c r="J9" s="6">
        <v>31</v>
      </c>
      <c r="K9">
        <v>1</v>
      </c>
      <c r="O9" t="s">
        <v>446</v>
      </c>
      <c r="P9" t="s">
        <v>457</v>
      </c>
      <c r="R9" s="2" t="s">
        <v>40</v>
      </c>
      <c r="S9" t="s">
        <v>54</v>
      </c>
    </row>
    <row r="10" spans="1:19" x14ac:dyDescent="0.3">
      <c r="A10" t="s">
        <v>108</v>
      </c>
      <c r="B10" t="s">
        <v>109</v>
      </c>
      <c r="C10" t="s">
        <v>83</v>
      </c>
      <c r="D10" t="s">
        <v>110</v>
      </c>
      <c r="E10" t="s">
        <v>111</v>
      </c>
      <c r="F10" s="1" t="s">
        <v>427</v>
      </c>
      <c r="G10" s="1" t="s">
        <v>368</v>
      </c>
      <c r="H10" s="5">
        <v>54898</v>
      </c>
      <c r="I10" t="s">
        <v>112</v>
      </c>
      <c r="J10" s="6">
        <v>13</v>
      </c>
      <c r="K10">
        <v>3</v>
      </c>
      <c r="O10" t="s">
        <v>441</v>
      </c>
      <c r="P10" t="s">
        <v>443</v>
      </c>
      <c r="R10" s="2" t="s">
        <v>8</v>
      </c>
      <c r="S10" t="s">
        <v>62</v>
      </c>
    </row>
    <row r="11" spans="1:19" x14ac:dyDescent="0.3">
      <c r="A11" t="s">
        <v>113</v>
      </c>
      <c r="B11" t="s">
        <v>114</v>
      </c>
      <c r="C11" t="s">
        <v>83</v>
      </c>
      <c r="D11" t="s">
        <v>84</v>
      </c>
      <c r="E11" t="s">
        <v>115</v>
      </c>
      <c r="F11" s="1" t="s">
        <v>431</v>
      </c>
      <c r="G11" s="1" t="s">
        <v>369</v>
      </c>
      <c r="H11" s="5">
        <v>52276</v>
      </c>
      <c r="I11" t="s">
        <v>116</v>
      </c>
      <c r="J11" s="6">
        <v>27</v>
      </c>
      <c r="K11">
        <v>4</v>
      </c>
      <c r="L11" s="11" t="s">
        <v>359</v>
      </c>
      <c r="N11" s="11" t="s">
        <v>359</v>
      </c>
      <c r="O11" t="s">
        <v>444</v>
      </c>
      <c r="P11" t="s">
        <v>445</v>
      </c>
      <c r="R11" s="2" t="s">
        <v>9</v>
      </c>
      <c r="S11" t="s">
        <v>63</v>
      </c>
    </row>
    <row r="12" spans="1:19" x14ac:dyDescent="0.3">
      <c r="A12" t="s">
        <v>117</v>
      </c>
      <c r="B12" t="s">
        <v>118</v>
      </c>
      <c r="C12" t="s">
        <v>83</v>
      </c>
      <c r="D12" t="s">
        <v>93</v>
      </c>
      <c r="E12" t="s">
        <v>119</v>
      </c>
      <c r="F12" s="1" t="s">
        <v>435</v>
      </c>
      <c r="G12" s="1" t="s">
        <v>370</v>
      </c>
      <c r="H12" s="5">
        <v>51504</v>
      </c>
      <c r="I12" t="s">
        <v>120</v>
      </c>
      <c r="J12" s="6">
        <v>20</v>
      </c>
      <c r="K12">
        <v>10</v>
      </c>
      <c r="L12" s="11" t="s">
        <v>359</v>
      </c>
      <c r="N12" s="11" t="s">
        <v>359</v>
      </c>
      <c r="O12" t="s">
        <v>417</v>
      </c>
      <c r="P12" t="s">
        <v>445</v>
      </c>
      <c r="R12" s="2" t="s">
        <v>10</v>
      </c>
      <c r="S12" t="s">
        <v>52</v>
      </c>
    </row>
    <row r="13" spans="1:19" x14ac:dyDescent="0.3">
      <c r="A13" t="s">
        <v>121</v>
      </c>
      <c r="B13" t="s">
        <v>122</v>
      </c>
      <c r="C13" t="s">
        <v>83</v>
      </c>
      <c r="D13" t="s">
        <v>110</v>
      </c>
      <c r="E13" t="s">
        <v>123</v>
      </c>
      <c r="F13" s="1" t="s">
        <v>422</v>
      </c>
      <c r="G13" s="1" t="s">
        <v>371</v>
      </c>
      <c r="H13" s="5">
        <v>45942</v>
      </c>
      <c r="I13" t="s">
        <v>124</v>
      </c>
      <c r="J13" s="6">
        <v>39</v>
      </c>
      <c r="K13">
        <v>6</v>
      </c>
      <c r="L13" s="11" t="s">
        <v>359</v>
      </c>
      <c r="N13" s="11" t="s">
        <v>359</v>
      </c>
      <c r="O13" t="s">
        <v>417</v>
      </c>
      <c r="P13" t="s">
        <v>446</v>
      </c>
      <c r="R13" s="2" t="s">
        <v>11</v>
      </c>
      <c r="S13" t="s">
        <v>64</v>
      </c>
    </row>
    <row r="14" spans="1:19" x14ac:dyDescent="0.3">
      <c r="A14" t="s">
        <v>125</v>
      </c>
      <c r="B14" t="s">
        <v>126</v>
      </c>
      <c r="C14" t="s">
        <v>83</v>
      </c>
      <c r="D14" t="s">
        <v>84</v>
      </c>
      <c r="E14" t="s">
        <v>127</v>
      </c>
      <c r="F14" s="1" t="s">
        <v>357</v>
      </c>
      <c r="G14" s="1" t="s">
        <v>372</v>
      </c>
      <c r="H14" s="5">
        <v>45661</v>
      </c>
      <c r="I14" t="s">
        <v>95</v>
      </c>
      <c r="J14" s="6">
        <v>70</v>
      </c>
      <c r="K14">
        <v>5</v>
      </c>
      <c r="L14" s="11" t="s">
        <v>359</v>
      </c>
      <c r="M14" s="11" t="s">
        <v>359</v>
      </c>
      <c r="N14" s="11" t="s">
        <v>359</v>
      </c>
      <c r="O14" t="s">
        <v>416</v>
      </c>
      <c r="P14" t="str">
        <f>VLOOKUP(G14,DAMS!$A$2:$B$83,2,FALSE)</f>
        <v>Abercrombie</v>
      </c>
      <c r="R14" s="2" t="s">
        <v>12</v>
      </c>
      <c r="S14" t="s">
        <v>65</v>
      </c>
    </row>
    <row r="15" spans="1:19" x14ac:dyDescent="0.3">
      <c r="A15" t="s">
        <v>128</v>
      </c>
      <c r="B15" t="s">
        <v>129</v>
      </c>
      <c r="C15" t="s">
        <v>83</v>
      </c>
      <c r="D15" t="s">
        <v>84</v>
      </c>
      <c r="E15" t="s">
        <v>130</v>
      </c>
      <c r="F15" s="1" t="s">
        <v>430</v>
      </c>
      <c r="G15" s="1" t="s">
        <v>373</v>
      </c>
      <c r="H15" s="5">
        <v>44094</v>
      </c>
      <c r="I15" t="s">
        <v>132</v>
      </c>
      <c r="J15" s="6">
        <v>93</v>
      </c>
      <c r="K15">
        <v>6</v>
      </c>
      <c r="O15" t="s">
        <v>417</v>
      </c>
      <c r="P15" t="s">
        <v>442</v>
      </c>
      <c r="R15" s="2" t="s">
        <v>4</v>
      </c>
      <c r="S15" t="s">
        <v>55</v>
      </c>
    </row>
    <row r="16" spans="1:19" x14ac:dyDescent="0.3">
      <c r="A16" t="s">
        <v>133</v>
      </c>
      <c r="B16" t="s">
        <v>88</v>
      </c>
      <c r="C16" t="s">
        <v>83</v>
      </c>
      <c r="D16" t="s">
        <v>84</v>
      </c>
      <c r="E16" t="s">
        <v>134</v>
      </c>
      <c r="F16" s="1" t="s">
        <v>432</v>
      </c>
      <c r="G16" s="1" t="s">
        <v>364</v>
      </c>
      <c r="H16" s="5">
        <v>42866</v>
      </c>
      <c r="I16" t="s">
        <v>135</v>
      </c>
      <c r="J16" s="6">
        <v>56</v>
      </c>
      <c r="K16">
        <v>5</v>
      </c>
      <c r="O16" t="s">
        <v>417</v>
      </c>
      <c r="P16" t="s">
        <v>442</v>
      </c>
      <c r="R16" s="2" t="s">
        <v>1</v>
      </c>
      <c r="S16" t="s">
        <v>55</v>
      </c>
    </row>
    <row r="17" spans="1:19" x14ac:dyDescent="0.3">
      <c r="A17" t="s">
        <v>136</v>
      </c>
      <c r="B17" t="s">
        <v>137</v>
      </c>
      <c r="C17" t="s">
        <v>83</v>
      </c>
      <c r="D17" t="s">
        <v>93</v>
      </c>
      <c r="E17" t="s">
        <v>138</v>
      </c>
      <c r="F17" s="1" t="s">
        <v>437</v>
      </c>
      <c r="G17" s="1" t="s">
        <v>374</v>
      </c>
      <c r="H17" s="5">
        <v>42407</v>
      </c>
      <c r="I17" t="s">
        <v>95</v>
      </c>
      <c r="J17" s="6">
        <v>22</v>
      </c>
      <c r="K17">
        <v>3</v>
      </c>
      <c r="L17" s="11" t="s">
        <v>359</v>
      </c>
      <c r="N17" s="11" t="s">
        <v>359</v>
      </c>
      <c r="O17" t="s">
        <v>417</v>
      </c>
      <c r="P17" t="s">
        <v>443</v>
      </c>
      <c r="R17" s="2" t="s">
        <v>13</v>
      </c>
      <c r="S17" t="s">
        <v>66</v>
      </c>
    </row>
    <row r="18" spans="1:19" x14ac:dyDescent="0.3">
      <c r="A18" t="s">
        <v>139</v>
      </c>
      <c r="B18" t="s">
        <v>140</v>
      </c>
      <c r="C18" t="s">
        <v>83</v>
      </c>
      <c r="D18" t="s">
        <v>84</v>
      </c>
      <c r="E18" t="s">
        <v>141</v>
      </c>
      <c r="F18" s="1" t="s">
        <v>422</v>
      </c>
      <c r="G18" s="1" t="s">
        <v>371</v>
      </c>
      <c r="H18" s="5">
        <v>39973</v>
      </c>
      <c r="I18" t="s">
        <v>142</v>
      </c>
      <c r="J18" s="6">
        <v>79</v>
      </c>
      <c r="K18">
        <v>4</v>
      </c>
      <c r="L18" s="11" t="s">
        <v>359</v>
      </c>
      <c r="N18" s="11" t="s">
        <v>359</v>
      </c>
      <c r="O18" t="s">
        <v>417</v>
      </c>
      <c r="P18" t="s">
        <v>446</v>
      </c>
      <c r="R18" s="2" t="s">
        <v>41</v>
      </c>
      <c r="S18" t="s">
        <v>67</v>
      </c>
    </row>
    <row r="19" spans="1:19" x14ac:dyDescent="0.3">
      <c r="A19" t="s">
        <v>143</v>
      </c>
      <c r="B19" t="s">
        <v>144</v>
      </c>
      <c r="C19" t="s">
        <v>83</v>
      </c>
      <c r="D19" t="s">
        <v>110</v>
      </c>
      <c r="E19" t="s">
        <v>145</v>
      </c>
      <c r="F19" s="1" t="s">
        <v>436</v>
      </c>
      <c r="G19" s="1" t="s">
        <v>375</v>
      </c>
      <c r="H19" s="5">
        <v>37316</v>
      </c>
      <c r="I19" t="s">
        <v>146</v>
      </c>
      <c r="J19" s="6">
        <v>12</v>
      </c>
      <c r="K19">
        <v>3</v>
      </c>
      <c r="M19" s="11" t="s">
        <v>359</v>
      </c>
      <c r="N19" s="11" t="s">
        <v>359</v>
      </c>
      <c r="O19" t="s">
        <v>442</v>
      </c>
      <c r="P19" t="str">
        <f>VLOOKUP(G19,DAMS!$A$2:$B$83,2,FALSE)</f>
        <v>Abercrombie</v>
      </c>
      <c r="R19" s="2" t="s">
        <v>14</v>
      </c>
      <c r="S19" t="s">
        <v>68</v>
      </c>
    </row>
    <row r="20" spans="1:19" x14ac:dyDescent="0.3">
      <c r="A20" t="s">
        <v>147</v>
      </c>
      <c r="B20" t="s">
        <v>148</v>
      </c>
      <c r="C20" t="s">
        <v>83</v>
      </c>
      <c r="D20" t="s">
        <v>93</v>
      </c>
      <c r="E20" t="s">
        <v>149</v>
      </c>
      <c r="F20" s="1" t="s">
        <v>438</v>
      </c>
      <c r="G20" s="1" t="s">
        <v>376</v>
      </c>
      <c r="H20" s="5">
        <v>31375</v>
      </c>
      <c r="I20" t="s">
        <v>150</v>
      </c>
      <c r="J20" s="6">
        <v>26</v>
      </c>
      <c r="K20">
        <v>3</v>
      </c>
      <c r="L20" s="11" t="s">
        <v>359</v>
      </c>
      <c r="N20" s="11" t="s">
        <v>359</v>
      </c>
      <c r="O20" t="s">
        <v>417</v>
      </c>
      <c r="P20" t="s">
        <v>449</v>
      </c>
      <c r="R20" s="2" t="s">
        <v>15</v>
      </c>
      <c r="S20" t="s">
        <v>69</v>
      </c>
    </row>
    <row r="21" spans="1:19" x14ac:dyDescent="0.3">
      <c r="A21" t="s">
        <v>151</v>
      </c>
      <c r="B21" t="s">
        <v>152</v>
      </c>
      <c r="C21" t="s">
        <v>83</v>
      </c>
      <c r="D21" t="s">
        <v>84</v>
      </c>
      <c r="E21" t="s">
        <v>153</v>
      </c>
      <c r="F21" s="1" t="s">
        <v>377</v>
      </c>
      <c r="G21" s="1" t="s">
        <v>450</v>
      </c>
      <c r="H21" s="5">
        <v>30903</v>
      </c>
      <c r="I21" t="s">
        <v>116</v>
      </c>
      <c r="J21" s="6">
        <v>53</v>
      </c>
      <c r="K21">
        <v>5</v>
      </c>
      <c r="M21" s="11" t="s">
        <v>359</v>
      </c>
      <c r="N21" s="11" t="s">
        <v>359</v>
      </c>
      <c r="O21" t="s">
        <v>443</v>
      </c>
      <c r="P21" t="str">
        <f>VLOOKUP(G21,DAMS!$A$2:$B$83,2,FALSE)</f>
        <v>Abercrombie</v>
      </c>
      <c r="R21" s="2" t="s">
        <v>42</v>
      </c>
      <c r="S21" t="s">
        <v>56</v>
      </c>
    </row>
    <row r="22" spans="1:19" x14ac:dyDescent="0.3">
      <c r="A22" t="s">
        <v>154</v>
      </c>
      <c r="B22" t="s">
        <v>155</v>
      </c>
      <c r="C22" t="s">
        <v>83</v>
      </c>
      <c r="D22" t="s">
        <v>110</v>
      </c>
      <c r="E22" t="s">
        <v>156</v>
      </c>
      <c r="F22" s="1" t="s">
        <v>378</v>
      </c>
      <c r="G22" s="1" t="s">
        <v>384</v>
      </c>
      <c r="H22" s="5">
        <v>29919</v>
      </c>
      <c r="I22" t="s">
        <v>157</v>
      </c>
      <c r="J22" s="6">
        <v>33</v>
      </c>
      <c r="K22">
        <v>5</v>
      </c>
      <c r="O22" t="s">
        <v>442</v>
      </c>
      <c r="P22" t="s">
        <v>443</v>
      </c>
      <c r="R22" s="2" t="s">
        <v>16</v>
      </c>
      <c r="S22" t="s">
        <v>70</v>
      </c>
    </row>
    <row r="23" spans="1:19" x14ac:dyDescent="0.3">
      <c r="A23" t="s">
        <v>158</v>
      </c>
      <c r="B23" t="s">
        <v>159</v>
      </c>
      <c r="C23" t="s">
        <v>83</v>
      </c>
      <c r="D23" t="s">
        <v>84</v>
      </c>
      <c r="E23" t="s">
        <v>160</v>
      </c>
      <c r="F23" s="1" t="s">
        <v>424</v>
      </c>
      <c r="G23" s="1" t="s">
        <v>385</v>
      </c>
      <c r="H23" s="5">
        <v>25651</v>
      </c>
      <c r="I23" t="s">
        <v>161</v>
      </c>
      <c r="J23" s="6">
        <v>29</v>
      </c>
      <c r="K23">
        <v>3</v>
      </c>
      <c r="L23" s="11" t="s">
        <v>359</v>
      </c>
      <c r="M23" s="11" t="s">
        <v>359</v>
      </c>
      <c r="N23" s="11" t="s">
        <v>359</v>
      </c>
      <c r="O23" t="s">
        <v>416</v>
      </c>
      <c r="P23" t="str">
        <f>VLOOKUP(G23,DAMS!$A$2:$B$83,2,FALSE)</f>
        <v>Cam Fella</v>
      </c>
      <c r="R23" s="2" t="s">
        <v>17</v>
      </c>
      <c r="S23" t="s">
        <v>57</v>
      </c>
    </row>
    <row r="24" spans="1:19" x14ac:dyDescent="0.3">
      <c r="A24" t="s">
        <v>162</v>
      </c>
      <c r="B24" t="s">
        <v>163</v>
      </c>
      <c r="C24" t="s">
        <v>83</v>
      </c>
      <c r="D24" t="s">
        <v>93</v>
      </c>
      <c r="E24" t="s">
        <v>164</v>
      </c>
      <c r="F24" s="1" t="s">
        <v>425</v>
      </c>
      <c r="G24" s="1" t="s">
        <v>386</v>
      </c>
      <c r="H24" s="5">
        <v>24220</v>
      </c>
      <c r="I24" t="s">
        <v>165</v>
      </c>
      <c r="J24" s="6">
        <v>17</v>
      </c>
      <c r="K24">
        <v>3</v>
      </c>
      <c r="L24" s="11" t="s">
        <v>359</v>
      </c>
      <c r="N24" s="11" t="s">
        <v>359</v>
      </c>
      <c r="O24" t="s">
        <v>417</v>
      </c>
      <c r="P24" t="s">
        <v>443</v>
      </c>
      <c r="R24" s="2" t="s">
        <v>18</v>
      </c>
      <c r="S24" t="s">
        <v>71</v>
      </c>
    </row>
    <row r="25" spans="1:19" x14ac:dyDescent="0.3">
      <c r="A25" t="s">
        <v>166</v>
      </c>
      <c r="B25" t="s">
        <v>167</v>
      </c>
      <c r="C25" t="s">
        <v>83</v>
      </c>
      <c r="D25" t="s">
        <v>84</v>
      </c>
      <c r="E25" t="s">
        <v>168</v>
      </c>
      <c r="F25" s="1" t="s">
        <v>379</v>
      </c>
      <c r="G25" s="1" t="s">
        <v>365</v>
      </c>
      <c r="H25" s="5">
        <v>24067</v>
      </c>
      <c r="I25" t="s">
        <v>169</v>
      </c>
      <c r="J25" s="6">
        <v>23</v>
      </c>
      <c r="K25">
        <v>2</v>
      </c>
      <c r="O25" t="s">
        <v>447</v>
      </c>
      <c r="P25" t="s">
        <v>455</v>
      </c>
      <c r="R25" s="2" t="s">
        <v>19</v>
      </c>
      <c r="S25" t="s">
        <v>72</v>
      </c>
    </row>
    <row r="26" spans="1:19" x14ac:dyDescent="0.3">
      <c r="A26" t="s">
        <v>170</v>
      </c>
      <c r="B26" t="s">
        <v>163</v>
      </c>
      <c r="C26" t="s">
        <v>83</v>
      </c>
      <c r="D26" t="s">
        <v>84</v>
      </c>
      <c r="E26" t="s">
        <v>171</v>
      </c>
      <c r="F26" s="1" t="s">
        <v>426</v>
      </c>
      <c r="G26" s="1" t="s">
        <v>387</v>
      </c>
      <c r="H26" s="5">
        <v>23928</v>
      </c>
      <c r="I26" t="s">
        <v>120</v>
      </c>
      <c r="J26" s="6">
        <v>11</v>
      </c>
      <c r="K26">
        <v>2</v>
      </c>
      <c r="L26" s="11" t="s">
        <v>359</v>
      </c>
      <c r="N26" s="11" t="s">
        <v>359</v>
      </c>
      <c r="O26" t="s">
        <v>417</v>
      </c>
      <c r="P26" t="s">
        <v>451</v>
      </c>
      <c r="R26" s="2" t="s">
        <v>20</v>
      </c>
      <c r="S26" t="s">
        <v>79</v>
      </c>
    </row>
    <row r="27" spans="1:19" x14ac:dyDescent="0.3">
      <c r="A27" t="s">
        <v>172</v>
      </c>
      <c r="B27" t="s">
        <v>173</v>
      </c>
      <c r="C27" t="s">
        <v>83</v>
      </c>
      <c r="D27" t="s">
        <v>84</v>
      </c>
      <c r="E27" t="s">
        <v>174</v>
      </c>
      <c r="F27" s="1" t="s">
        <v>357</v>
      </c>
      <c r="G27" s="1" t="s">
        <v>388</v>
      </c>
      <c r="H27" s="5">
        <v>23294</v>
      </c>
      <c r="I27" t="s">
        <v>112</v>
      </c>
      <c r="J27" s="6">
        <v>43</v>
      </c>
      <c r="K27">
        <v>4</v>
      </c>
      <c r="L27" s="11" t="s">
        <v>359</v>
      </c>
      <c r="N27" s="11" t="s">
        <v>359</v>
      </c>
      <c r="O27" t="s">
        <v>416</v>
      </c>
      <c r="P27" t="s">
        <v>453</v>
      </c>
      <c r="R27" s="2" t="s">
        <v>21</v>
      </c>
      <c r="S27" t="s">
        <v>73</v>
      </c>
    </row>
    <row r="28" spans="1:19" x14ac:dyDescent="0.3">
      <c r="A28" t="s">
        <v>175</v>
      </c>
      <c r="B28" t="s">
        <v>176</v>
      </c>
      <c r="C28" t="s">
        <v>83</v>
      </c>
      <c r="D28" t="s">
        <v>84</v>
      </c>
      <c r="E28" t="s">
        <v>164</v>
      </c>
      <c r="F28" s="1" t="s">
        <v>425</v>
      </c>
      <c r="G28" s="1" t="s">
        <v>386</v>
      </c>
      <c r="H28" s="5">
        <v>20908</v>
      </c>
      <c r="I28" t="s">
        <v>177</v>
      </c>
      <c r="J28" s="6">
        <v>17</v>
      </c>
      <c r="K28">
        <v>2</v>
      </c>
      <c r="L28" s="11" t="s">
        <v>359</v>
      </c>
      <c r="N28" s="11" t="s">
        <v>359</v>
      </c>
      <c r="O28" t="s">
        <v>417</v>
      </c>
      <c r="P28" t="s">
        <v>443</v>
      </c>
      <c r="R28" s="2" t="s">
        <v>37</v>
      </c>
      <c r="S28" t="s">
        <v>58</v>
      </c>
    </row>
    <row r="29" spans="1:19" x14ac:dyDescent="0.3">
      <c r="A29" t="s">
        <v>178</v>
      </c>
      <c r="B29" t="s">
        <v>179</v>
      </c>
      <c r="C29" t="s">
        <v>83</v>
      </c>
      <c r="D29" t="s">
        <v>84</v>
      </c>
      <c r="E29" t="s">
        <v>180</v>
      </c>
      <c r="F29" s="1" t="s">
        <v>357</v>
      </c>
      <c r="G29" s="1" t="s">
        <v>389</v>
      </c>
      <c r="H29" s="5">
        <v>20353</v>
      </c>
      <c r="I29" t="s">
        <v>181</v>
      </c>
      <c r="J29" s="6">
        <v>29</v>
      </c>
      <c r="K29">
        <v>1</v>
      </c>
      <c r="L29" s="11" t="s">
        <v>359</v>
      </c>
      <c r="M29" s="11" t="s">
        <v>359</v>
      </c>
      <c r="N29" s="11" t="s">
        <v>359</v>
      </c>
      <c r="O29" t="s">
        <v>416</v>
      </c>
      <c r="P29" t="str">
        <f>VLOOKUP(G29,DAMS!$A$2:$B$83,2,FALSE)</f>
        <v>Cam Fella</v>
      </c>
      <c r="R29" s="2" t="s">
        <v>22</v>
      </c>
      <c r="S29" t="s">
        <v>74</v>
      </c>
    </row>
    <row r="30" spans="1:19" x14ac:dyDescent="0.3">
      <c r="A30" t="s">
        <v>182</v>
      </c>
      <c r="B30" t="s">
        <v>183</v>
      </c>
      <c r="C30" t="s">
        <v>83</v>
      </c>
      <c r="D30" t="s">
        <v>84</v>
      </c>
      <c r="E30" t="s">
        <v>184</v>
      </c>
      <c r="F30" s="1" t="s">
        <v>373</v>
      </c>
      <c r="G30" s="1" t="s">
        <v>372</v>
      </c>
      <c r="H30" s="5">
        <v>20226</v>
      </c>
      <c r="I30" t="s">
        <v>185</v>
      </c>
      <c r="J30" s="6">
        <v>46</v>
      </c>
      <c r="K30">
        <v>1</v>
      </c>
      <c r="M30" s="11" t="s">
        <v>359</v>
      </c>
      <c r="N30" s="11" t="s">
        <v>359</v>
      </c>
      <c r="O30" t="s">
        <v>442</v>
      </c>
      <c r="P30" t="str">
        <f>VLOOKUP(G30,DAMS!$A$2:$B$83,2,FALSE)</f>
        <v>Abercrombie</v>
      </c>
      <c r="R30" s="2" t="s">
        <v>2</v>
      </c>
      <c r="S30" t="s">
        <v>75</v>
      </c>
    </row>
    <row r="31" spans="1:19" x14ac:dyDescent="0.3">
      <c r="A31" t="s">
        <v>186</v>
      </c>
      <c r="B31" t="s">
        <v>187</v>
      </c>
      <c r="C31" t="s">
        <v>83</v>
      </c>
      <c r="D31" t="s">
        <v>93</v>
      </c>
      <c r="E31" t="s">
        <v>188</v>
      </c>
      <c r="F31" s="1" t="s">
        <v>426</v>
      </c>
      <c r="G31" s="1" t="s">
        <v>390</v>
      </c>
      <c r="H31" s="5">
        <v>20206</v>
      </c>
      <c r="I31" t="s">
        <v>169</v>
      </c>
      <c r="J31" s="6">
        <v>41</v>
      </c>
      <c r="K31">
        <v>3</v>
      </c>
      <c r="L31" s="11" t="s">
        <v>359</v>
      </c>
      <c r="N31" s="11" t="s">
        <v>359</v>
      </c>
      <c r="O31" t="s">
        <v>417</v>
      </c>
      <c r="P31" t="s">
        <v>442</v>
      </c>
      <c r="R31" s="2" t="s">
        <v>43</v>
      </c>
      <c r="S31" t="s">
        <v>76</v>
      </c>
    </row>
    <row r="32" spans="1:19" x14ac:dyDescent="0.3">
      <c r="A32" t="s">
        <v>189</v>
      </c>
      <c r="B32" t="s">
        <v>190</v>
      </c>
      <c r="C32" t="s">
        <v>83</v>
      </c>
      <c r="D32" t="s">
        <v>110</v>
      </c>
      <c r="E32" t="s">
        <v>191</v>
      </c>
      <c r="F32" s="1" t="s">
        <v>380</v>
      </c>
      <c r="G32" s="1" t="s">
        <v>391</v>
      </c>
      <c r="H32" s="5">
        <v>20098</v>
      </c>
      <c r="I32" t="s">
        <v>192</v>
      </c>
      <c r="J32" s="6">
        <v>25</v>
      </c>
      <c r="K32">
        <v>4</v>
      </c>
      <c r="O32" t="s">
        <v>442</v>
      </c>
      <c r="P32" t="s">
        <v>443</v>
      </c>
      <c r="R32" s="2" t="s">
        <v>23</v>
      </c>
      <c r="S32" t="s">
        <v>77</v>
      </c>
    </row>
    <row r="33" spans="1:19" x14ac:dyDescent="0.3">
      <c r="A33" t="s">
        <v>193</v>
      </c>
      <c r="B33" t="s">
        <v>194</v>
      </c>
      <c r="C33" t="s">
        <v>83</v>
      </c>
      <c r="D33" t="s">
        <v>84</v>
      </c>
      <c r="E33" t="s">
        <v>195</v>
      </c>
      <c r="F33" s="1" t="s">
        <v>357</v>
      </c>
      <c r="G33" s="1" t="s">
        <v>370</v>
      </c>
      <c r="H33" s="5">
        <v>19687</v>
      </c>
      <c r="I33" t="s">
        <v>116</v>
      </c>
      <c r="J33" s="6">
        <v>38</v>
      </c>
      <c r="K33">
        <v>2</v>
      </c>
      <c r="L33" s="11" t="s">
        <v>359</v>
      </c>
      <c r="N33" s="11" t="s">
        <v>359</v>
      </c>
      <c r="O33" t="s">
        <v>416</v>
      </c>
      <c r="P33" t="s">
        <v>445</v>
      </c>
      <c r="R33" s="2" t="s">
        <v>24</v>
      </c>
      <c r="S33" t="s">
        <v>59</v>
      </c>
    </row>
    <row r="34" spans="1:19" x14ac:dyDescent="0.3">
      <c r="A34" t="s">
        <v>196</v>
      </c>
      <c r="B34" t="s">
        <v>173</v>
      </c>
      <c r="C34" t="s">
        <v>83</v>
      </c>
      <c r="D34" t="s">
        <v>93</v>
      </c>
      <c r="E34" t="s">
        <v>197</v>
      </c>
      <c r="F34" s="1" t="s">
        <v>362</v>
      </c>
      <c r="G34" s="1" t="s">
        <v>392</v>
      </c>
      <c r="H34" s="5">
        <v>18686</v>
      </c>
      <c r="I34" t="s">
        <v>198</v>
      </c>
      <c r="J34" s="6">
        <v>33</v>
      </c>
      <c r="K34">
        <v>3</v>
      </c>
      <c r="L34" s="11" t="s">
        <v>359</v>
      </c>
      <c r="N34" s="11" t="s">
        <v>359</v>
      </c>
      <c r="O34" t="s">
        <v>416</v>
      </c>
      <c r="P34" t="s">
        <v>441</v>
      </c>
      <c r="R34" s="2" t="s">
        <v>361</v>
      </c>
      <c r="S34" t="s">
        <v>60</v>
      </c>
    </row>
    <row r="35" spans="1:19" x14ac:dyDescent="0.3">
      <c r="A35" t="s">
        <v>199</v>
      </c>
      <c r="B35" t="s">
        <v>200</v>
      </c>
      <c r="C35" t="s">
        <v>83</v>
      </c>
      <c r="D35" t="s">
        <v>93</v>
      </c>
      <c r="E35" t="s">
        <v>201</v>
      </c>
      <c r="F35" s="1" t="s">
        <v>381</v>
      </c>
      <c r="G35" s="1" t="s">
        <v>379</v>
      </c>
      <c r="H35" s="5">
        <v>18017</v>
      </c>
      <c r="I35" t="s">
        <v>116</v>
      </c>
      <c r="J35" s="6">
        <v>29</v>
      </c>
      <c r="K35">
        <v>4</v>
      </c>
      <c r="O35" t="s">
        <v>445</v>
      </c>
      <c r="P35" t="s">
        <v>447</v>
      </c>
      <c r="R35" s="2" t="s">
        <v>5</v>
      </c>
    </row>
    <row r="36" spans="1:19" x14ac:dyDescent="0.3">
      <c r="A36" t="s">
        <v>203</v>
      </c>
      <c r="B36" t="s">
        <v>204</v>
      </c>
      <c r="C36" t="s">
        <v>83</v>
      </c>
      <c r="D36" t="s">
        <v>84</v>
      </c>
      <c r="E36" t="s">
        <v>205</v>
      </c>
      <c r="F36" s="1" t="s">
        <v>357</v>
      </c>
      <c r="G36" s="1" t="s">
        <v>364</v>
      </c>
      <c r="H36" s="5">
        <v>17978</v>
      </c>
      <c r="I36" t="s">
        <v>206</v>
      </c>
      <c r="J36" s="6">
        <v>23</v>
      </c>
      <c r="K36">
        <v>3</v>
      </c>
      <c r="L36" s="11" t="s">
        <v>359</v>
      </c>
      <c r="N36" s="11" t="s">
        <v>359</v>
      </c>
      <c r="O36" t="s">
        <v>416</v>
      </c>
      <c r="P36" t="s">
        <v>442</v>
      </c>
      <c r="R36" s="2" t="s">
        <v>25</v>
      </c>
    </row>
    <row r="37" spans="1:19" x14ac:dyDescent="0.3">
      <c r="A37" t="s">
        <v>207</v>
      </c>
      <c r="B37" t="s">
        <v>208</v>
      </c>
      <c r="C37" t="s">
        <v>83</v>
      </c>
      <c r="D37" t="s">
        <v>93</v>
      </c>
      <c r="E37" t="s">
        <v>209</v>
      </c>
      <c r="F37" s="1" t="s">
        <v>382</v>
      </c>
      <c r="G37" s="1" t="s">
        <v>369</v>
      </c>
      <c r="H37" s="5">
        <v>17689</v>
      </c>
      <c r="I37" t="s">
        <v>198</v>
      </c>
      <c r="J37" s="6">
        <v>28</v>
      </c>
      <c r="K37">
        <v>3</v>
      </c>
      <c r="O37" t="s">
        <v>441</v>
      </c>
      <c r="P37" t="s">
        <v>445</v>
      </c>
      <c r="R37" s="2" t="s">
        <v>26</v>
      </c>
    </row>
    <row r="38" spans="1:19" x14ac:dyDescent="0.3">
      <c r="A38" t="s">
        <v>210</v>
      </c>
      <c r="B38" t="s">
        <v>211</v>
      </c>
      <c r="C38" t="s">
        <v>83</v>
      </c>
      <c r="D38" t="s">
        <v>93</v>
      </c>
      <c r="E38" t="s">
        <v>212</v>
      </c>
      <c r="F38" s="1" t="s">
        <v>383</v>
      </c>
      <c r="G38" s="1" t="s">
        <v>393</v>
      </c>
      <c r="H38" s="5">
        <v>17434</v>
      </c>
      <c r="I38" t="s">
        <v>213</v>
      </c>
      <c r="J38" s="6">
        <v>29</v>
      </c>
      <c r="K38">
        <v>3</v>
      </c>
      <c r="M38" s="11" t="s">
        <v>359</v>
      </c>
      <c r="N38" s="11" t="s">
        <v>359</v>
      </c>
      <c r="O38" t="s">
        <v>446</v>
      </c>
      <c r="P38" t="str">
        <f>VLOOKUP(G38,DAMS!$A$2:$B$83,2,FALSE)</f>
        <v>Cam Fella</v>
      </c>
      <c r="R38" s="2" t="s">
        <v>38</v>
      </c>
    </row>
    <row r="39" spans="1:19" x14ac:dyDescent="0.3">
      <c r="A39" t="s">
        <v>214</v>
      </c>
      <c r="B39" t="s">
        <v>215</v>
      </c>
      <c r="C39" t="s">
        <v>83</v>
      </c>
      <c r="D39" t="s">
        <v>84</v>
      </c>
      <c r="E39" t="s">
        <v>216</v>
      </c>
      <c r="F39" s="1" t="s">
        <v>428</v>
      </c>
      <c r="G39" s="1" t="s">
        <v>394</v>
      </c>
      <c r="H39" s="5">
        <v>17279</v>
      </c>
      <c r="I39" t="s">
        <v>217</v>
      </c>
      <c r="J39" s="6">
        <v>16</v>
      </c>
      <c r="K39">
        <v>2</v>
      </c>
      <c r="L39" s="11" t="s">
        <v>359</v>
      </c>
      <c r="N39" s="11" t="s">
        <v>359</v>
      </c>
      <c r="O39" t="s">
        <v>418</v>
      </c>
      <c r="P39" t="s">
        <v>443</v>
      </c>
      <c r="R39" s="2" t="s">
        <v>27</v>
      </c>
    </row>
    <row r="40" spans="1:19" x14ac:dyDescent="0.3">
      <c r="A40" t="s">
        <v>218</v>
      </c>
      <c r="B40" t="s">
        <v>219</v>
      </c>
      <c r="C40" t="s">
        <v>83</v>
      </c>
      <c r="D40" t="s">
        <v>84</v>
      </c>
      <c r="E40" t="s">
        <v>220</v>
      </c>
      <c r="F40" s="1" t="s">
        <v>422</v>
      </c>
      <c r="G40" s="1" t="s">
        <v>395</v>
      </c>
      <c r="H40" s="5">
        <v>17211</v>
      </c>
      <c r="I40" t="s">
        <v>221</v>
      </c>
      <c r="J40" s="6">
        <v>52</v>
      </c>
      <c r="K40">
        <v>1</v>
      </c>
      <c r="L40" s="11" t="s">
        <v>359</v>
      </c>
      <c r="N40" s="11" t="s">
        <v>359</v>
      </c>
      <c r="O40" t="s">
        <v>417</v>
      </c>
      <c r="P40" t="s">
        <v>451</v>
      </c>
      <c r="R40" s="2" t="s">
        <v>28</v>
      </c>
    </row>
    <row r="41" spans="1:19" x14ac:dyDescent="0.3">
      <c r="A41" t="s">
        <v>222</v>
      </c>
      <c r="B41" t="s">
        <v>223</v>
      </c>
      <c r="C41" t="s">
        <v>83</v>
      </c>
      <c r="D41" t="s">
        <v>110</v>
      </c>
      <c r="E41" t="s">
        <v>141</v>
      </c>
      <c r="F41" s="1" t="s">
        <v>422</v>
      </c>
      <c r="G41" s="1" t="s">
        <v>371</v>
      </c>
      <c r="H41" s="5">
        <v>16863</v>
      </c>
      <c r="I41" t="s">
        <v>224</v>
      </c>
      <c r="J41" s="6">
        <v>19</v>
      </c>
      <c r="K41">
        <v>1</v>
      </c>
      <c r="L41" s="11" t="s">
        <v>359</v>
      </c>
      <c r="N41" s="11" t="s">
        <v>359</v>
      </c>
      <c r="O41" t="s">
        <v>417</v>
      </c>
      <c r="P41" t="s">
        <v>446</v>
      </c>
      <c r="R41" s="2" t="s">
        <v>3</v>
      </c>
    </row>
    <row r="42" spans="1:19" x14ac:dyDescent="0.3">
      <c r="A42" t="s">
        <v>225</v>
      </c>
      <c r="B42" t="s">
        <v>226</v>
      </c>
      <c r="C42" t="s">
        <v>83</v>
      </c>
      <c r="D42" t="s">
        <v>93</v>
      </c>
      <c r="E42" t="s">
        <v>195</v>
      </c>
      <c r="F42" s="1" t="s">
        <v>357</v>
      </c>
      <c r="G42" s="1" t="s">
        <v>370</v>
      </c>
      <c r="H42" s="5">
        <v>16750</v>
      </c>
      <c r="I42" t="s">
        <v>227</v>
      </c>
      <c r="J42" s="6">
        <v>27</v>
      </c>
      <c r="K42">
        <v>2</v>
      </c>
      <c r="L42" s="11" t="s">
        <v>359</v>
      </c>
      <c r="N42" s="11" t="s">
        <v>359</v>
      </c>
      <c r="O42" t="s">
        <v>416</v>
      </c>
      <c r="P42" t="s">
        <v>445</v>
      </c>
      <c r="R42" s="2" t="s">
        <v>29</v>
      </c>
    </row>
    <row r="43" spans="1:19" x14ac:dyDescent="0.3">
      <c r="A43" t="s">
        <v>228</v>
      </c>
      <c r="B43" t="s">
        <v>105</v>
      </c>
      <c r="C43" t="s">
        <v>83</v>
      </c>
      <c r="D43" t="s">
        <v>84</v>
      </c>
      <c r="E43" t="s">
        <v>229</v>
      </c>
      <c r="F43" s="1" t="s">
        <v>357</v>
      </c>
      <c r="G43" s="1" t="s">
        <v>396</v>
      </c>
      <c r="H43" s="5">
        <v>16557</v>
      </c>
      <c r="I43" t="s">
        <v>95</v>
      </c>
      <c r="J43" s="6">
        <v>18</v>
      </c>
      <c r="K43">
        <v>3</v>
      </c>
      <c r="L43" s="11" t="s">
        <v>359</v>
      </c>
      <c r="N43" s="11" t="s">
        <v>359</v>
      </c>
      <c r="O43" t="s">
        <v>416</v>
      </c>
      <c r="P43" t="s">
        <v>417</v>
      </c>
      <c r="R43" s="2" t="s">
        <v>30</v>
      </c>
    </row>
    <row r="44" spans="1:19" x14ac:dyDescent="0.3">
      <c r="A44" t="s">
        <v>230</v>
      </c>
      <c r="B44" t="s">
        <v>231</v>
      </c>
      <c r="C44" t="s">
        <v>83</v>
      </c>
      <c r="D44" t="s">
        <v>93</v>
      </c>
      <c r="E44" t="s">
        <v>232</v>
      </c>
      <c r="F44" s="1" t="s">
        <v>390</v>
      </c>
      <c r="G44" s="1" t="s">
        <v>364</v>
      </c>
      <c r="H44" s="5">
        <v>16371</v>
      </c>
      <c r="I44" t="s">
        <v>233</v>
      </c>
      <c r="J44" s="6">
        <v>31</v>
      </c>
      <c r="K44">
        <v>1</v>
      </c>
      <c r="L44" s="11" t="s">
        <v>359</v>
      </c>
      <c r="N44" s="11" t="s">
        <v>359</v>
      </c>
      <c r="O44" t="s">
        <v>442</v>
      </c>
      <c r="P44" t="s">
        <v>442</v>
      </c>
      <c r="R44" s="2" t="s">
        <v>48</v>
      </c>
    </row>
    <row r="45" spans="1:19" x14ac:dyDescent="0.3">
      <c r="A45" t="s">
        <v>234</v>
      </c>
      <c r="B45" t="s">
        <v>235</v>
      </c>
      <c r="C45" t="s">
        <v>83</v>
      </c>
      <c r="D45" t="s">
        <v>110</v>
      </c>
      <c r="E45" t="s">
        <v>89</v>
      </c>
      <c r="F45" s="1" t="s">
        <v>382</v>
      </c>
      <c r="G45" s="1" t="s">
        <v>362</v>
      </c>
      <c r="H45" s="5">
        <v>15948</v>
      </c>
      <c r="I45" t="s">
        <v>236</v>
      </c>
      <c r="J45" s="6">
        <v>21</v>
      </c>
      <c r="K45">
        <v>2</v>
      </c>
      <c r="M45" s="11" t="s">
        <v>359</v>
      </c>
      <c r="N45" s="11" t="s">
        <v>359</v>
      </c>
      <c r="O45" t="s">
        <v>441</v>
      </c>
      <c r="P45" t="str">
        <f>VLOOKUP(G45,DAMS!$A$2:$B$83,2,FALSE)</f>
        <v>Cam Fella</v>
      </c>
      <c r="R45" s="2" t="s">
        <v>31</v>
      </c>
    </row>
    <row r="46" spans="1:19" x14ac:dyDescent="0.3">
      <c r="A46" t="s">
        <v>237</v>
      </c>
      <c r="B46" t="s">
        <v>238</v>
      </c>
      <c r="C46" t="s">
        <v>83</v>
      </c>
      <c r="D46" t="s">
        <v>110</v>
      </c>
      <c r="E46" t="s">
        <v>229</v>
      </c>
      <c r="F46" s="1" t="s">
        <v>357</v>
      </c>
      <c r="G46" s="1" t="s">
        <v>396</v>
      </c>
      <c r="H46" s="5">
        <v>15811</v>
      </c>
      <c r="I46" t="s">
        <v>239</v>
      </c>
      <c r="J46" s="6">
        <v>5</v>
      </c>
      <c r="K46">
        <v>1</v>
      </c>
      <c r="L46" s="11" t="s">
        <v>359</v>
      </c>
      <c r="N46" s="11" t="s">
        <v>359</v>
      </c>
      <c r="O46" t="s">
        <v>416</v>
      </c>
      <c r="P46" t="s">
        <v>417</v>
      </c>
      <c r="R46" s="2" t="s">
        <v>32</v>
      </c>
    </row>
    <row r="47" spans="1:19" x14ac:dyDescent="0.3">
      <c r="A47" t="s">
        <v>240</v>
      </c>
      <c r="B47" t="s">
        <v>241</v>
      </c>
      <c r="C47" t="s">
        <v>83</v>
      </c>
      <c r="D47" t="s">
        <v>84</v>
      </c>
      <c r="E47" t="s">
        <v>242</v>
      </c>
      <c r="F47" s="1" t="s">
        <v>439</v>
      </c>
      <c r="G47" s="1" t="s">
        <v>397</v>
      </c>
      <c r="H47" s="5">
        <v>14439</v>
      </c>
      <c r="I47" t="s">
        <v>243</v>
      </c>
      <c r="J47" s="6">
        <v>34</v>
      </c>
      <c r="K47">
        <v>1</v>
      </c>
      <c r="L47" s="11" t="s">
        <v>359</v>
      </c>
      <c r="M47" s="11" t="s">
        <v>359</v>
      </c>
      <c r="N47" s="11" t="s">
        <v>359</v>
      </c>
      <c r="O47" t="s">
        <v>417</v>
      </c>
      <c r="P47" t="str">
        <f>VLOOKUP(G47,DAMS!$A$2:$B$83,2,FALSE)</f>
        <v>Abercrombie</v>
      </c>
      <c r="R47" s="2" t="s">
        <v>44</v>
      </c>
    </row>
    <row r="48" spans="1:19" x14ac:dyDescent="0.3">
      <c r="A48" t="s">
        <v>244</v>
      </c>
      <c r="B48" t="s">
        <v>245</v>
      </c>
      <c r="C48" t="s">
        <v>83</v>
      </c>
      <c r="D48" t="s">
        <v>93</v>
      </c>
      <c r="E48" t="s">
        <v>246</v>
      </c>
      <c r="F48" s="1" t="s">
        <v>434</v>
      </c>
      <c r="G48" s="1" t="s">
        <v>398</v>
      </c>
      <c r="H48" s="5">
        <v>14329</v>
      </c>
      <c r="I48" t="s">
        <v>247</v>
      </c>
      <c r="J48" s="6">
        <v>25</v>
      </c>
      <c r="K48">
        <v>2</v>
      </c>
      <c r="O48" t="s">
        <v>445</v>
      </c>
      <c r="P48" t="s">
        <v>441</v>
      </c>
      <c r="R48" s="2" t="s">
        <v>33</v>
      </c>
    </row>
    <row r="49" spans="1:18" x14ac:dyDescent="0.3">
      <c r="A49" t="s">
        <v>248</v>
      </c>
      <c r="B49" t="s">
        <v>249</v>
      </c>
      <c r="C49" t="s">
        <v>83</v>
      </c>
      <c r="D49" t="s">
        <v>84</v>
      </c>
      <c r="E49" t="s">
        <v>250</v>
      </c>
      <c r="F49" s="1" t="s">
        <v>393</v>
      </c>
      <c r="G49" s="1" t="s">
        <v>399</v>
      </c>
      <c r="H49" s="5">
        <v>13470</v>
      </c>
      <c r="I49" t="s">
        <v>251</v>
      </c>
      <c r="J49" s="6">
        <v>26</v>
      </c>
      <c r="K49">
        <v>3</v>
      </c>
      <c r="L49" s="11" t="s">
        <v>359</v>
      </c>
      <c r="N49" s="11" t="s">
        <v>359</v>
      </c>
      <c r="O49" t="s">
        <v>416</v>
      </c>
      <c r="P49" t="s">
        <v>451</v>
      </c>
      <c r="R49" s="2" t="s">
        <v>45</v>
      </c>
    </row>
    <row r="50" spans="1:18" x14ac:dyDescent="0.3">
      <c r="A50" t="s">
        <v>252</v>
      </c>
      <c r="B50" t="s">
        <v>253</v>
      </c>
      <c r="C50" t="s">
        <v>83</v>
      </c>
      <c r="D50" t="s">
        <v>110</v>
      </c>
      <c r="E50" t="s">
        <v>254</v>
      </c>
      <c r="F50" s="1" t="s">
        <v>429</v>
      </c>
      <c r="G50" s="1" t="s">
        <v>400</v>
      </c>
      <c r="H50" s="5">
        <v>11591</v>
      </c>
      <c r="I50" t="s">
        <v>142</v>
      </c>
      <c r="J50" s="6">
        <v>20</v>
      </c>
      <c r="K50">
        <v>1</v>
      </c>
      <c r="O50" t="s">
        <v>442</v>
      </c>
      <c r="P50" t="s">
        <v>456</v>
      </c>
      <c r="R50" s="2" t="s">
        <v>46</v>
      </c>
    </row>
    <row r="51" spans="1:18" x14ac:dyDescent="0.3">
      <c r="A51" t="s">
        <v>255</v>
      </c>
      <c r="B51" t="s">
        <v>235</v>
      </c>
      <c r="C51" t="s">
        <v>83</v>
      </c>
      <c r="D51" t="s">
        <v>84</v>
      </c>
      <c r="E51" t="s">
        <v>94</v>
      </c>
      <c r="F51" s="1" t="s">
        <v>357</v>
      </c>
      <c r="G51" s="1" t="s">
        <v>364</v>
      </c>
      <c r="H51" s="5">
        <v>11275</v>
      </c>
      <c r="I51" t="s">
        <v>256</v>
      </c>
      <c r="J51" s="6">
        <v>15</v>
      </c>
      <c r="K51">
        <v>2</v>
      </c>
      <c r="L51" s="11" t="s">
        <v>359</v>
      </c>
      <c r="N51" s="11" t="s">
        <v>359</v>
      </c>
      <c r="O51" t="s">
        <v>416</v>
      </c>
      <c r="P51" t="s">
        <v>442</v>
      </c>
      <c r="R51" s="2" t="s">
        <v>49</v>
      </c>
    </row>
    <row r="52" spans="1:18" x14ac:dyDescent="0.3">
      <c r="A52" t="s">
        <v>257</v>
      </c>
      <c r="B52" t="s">
        <v>258</v>
      </c>
      <c r="C52" t="s">
        <v>83</v>
      </c>
      <c r="D52" t="s">
        <v>110</v>
      </c>
      <c r="E52" t="s">
        <v>141</v>
      </c>
      <c r="F52" s="1" t="s">
        <v>422</v>
      </c>
      <c r="G52" s="1" t="s">
        <v>371</v>
      </c>
      <c r="H52" s="5">
        <v>10241</v>
      </c>
      <c r="I52" t="s">
        <v>259</v>
      </c>
      <c r="J52" s="6">
        <v>24</v>
      </c>
      <c r="K52">
        <v>1</v>
      </c>
      <c r="L52" s="11" t="s">
        <v>359</v>
      </c>
      <c r="N52" s="11" t="s">
        <v>359</v>
      </c>
      <c r="O52" t="s">
        <v>417</v>
      </c>
      <c r="P52" t="s">
        <v>446</v>
      </c>
      <c r="R52" s="2" t="s">
        <v>34</v>
      </c>
    </row>
    <row r="53" spans="1:18" x14ac:dyDescent="0.3">
      <c r="A53" t="s">
        <v>260</v>
      </c>
      <c r="B53" t="s">
        <v>261</v>
      </c>
      <c r="C53" t="s">
        <v>83</v>
      </c>
      <c r="D53" t="s">
        <v>84</v>
      </c>
      <c r="E53" t="s">
        <v>262</v>
      </c>
      <c r="F53" s="1" t="s">
        <v>439</v>
      </c>
      <c r="G53" s="1" t="s">
        <v>401</v>
      </c>
      <c r="H53" s="5">
        <v>9679</v>
      </c>
      <c r="I53" t="s">
        <v>185</v>
      </c>
      <c r="J53" s="6">
        <v>14</v>
      </c>
      <c r="K53">
        <v>1</v>
      </c>
      <c r="L53" s="11" t="s">
        <v>359</v>
      </c>
      <c r="N53" s="11" t="s">
        <v>359</v>
      </c>
      <c r="O53" t="s">
        <v>417</v>
      </c>
      <c r="P53" t="s">
        <v>451</v>
      </c>
      <c r="R53" s="2" t="s">
        <v>35</v>
      </c>
    </row>
    <row r="54" spans="1:18" x14ac:dyDescent="0.3">
      <c r="A54" t="s">
        <v>263</v>
      </c>
      <c r="B54" t="s">
        <v>264</v>
      </c>
      <c r="C54" t="s">
        <v>83</v>
      </c>
      <c r="D54" t="s">
        <v>84</v>
      </c>
      <c r="E54" t="s">
        <v>265</v>
      </c>
      <c r="F54" s="1" t="s">
        <v>382</v>
      </c>
      <c r="G54" s="1" t="s">
        <v>362</v>
      </c>
      <c r="H54" s="5">
        <v>9270</v>
      </c>
      <c r="I54" t="s">
        <v>266</v>
      </c>
      <c r="J54" s="6">
        <v>18</v>
      </c>
      <c r="K54">
        <v>1</v>
      </c>
      <c r="M54" s="11" t="s">
        <v>359</v>
      </c>
      <c r="N54" s="11" t="s">
        <v>359</v>
      </c>
      <c r="O54" t="s">
        <v>441</v>
      </c>
      <c r="P54" t="str">
        <f>VLOOKUP(G54,DAMS!$A$2:$B$83,2,FALSE)</f>
        <v>Cam Fella</v>
      </c>
      <c r="R54" s="2" t="s">
        <v>36</v>
      </c>
    </row>
    <row r="55" spans="1:18" x14ac:dyDescent="0.3">
      <c r="A55" t="s">
        <v>267</v>
      </c>
      <c r="B55" t="s">
        <v>268</v>
      </c>
      <c r="C55" t="s">
        <v>83</v>
      </c>
      <c r="D55" t="s">
        <v>93</v>
      </c>
      <c r="E55" t="s">
        <v>269</v>
      </c>
      <c r="F55" s="1" t="s">
        <v>423</v>
      </c>
      <c r="G55" s="1" t="s">
        <v>402</v>
      </c>
      <c r="H55" s="5">
        <v>9205</v>
      </c>
      <c r="I55" t="s">
        <v>266</v>
      </c>
      <c r="J55" s="6">
        <v>9</v>
      </c>
      <c r="K55">
        <v>2</v>
      </c>
      <c r="O55" t="s">
        <v>442</v>
      </c>
      <c r="P55" t="s">
        <v>454</v>
      </c>
      <c r="R55" s="2" t="s">
        <v>50</v>
      </c>
    </row>
    <row r="56" spans="1:18" x14ac:dyDescent="0.3">
      <c r="A56" t="s">
        <v>270</v>
      </c>
      <c r="B56" t="s">
        <v>271</v>
      </c>
      <c r="C56" t="s">
        <v>83</v>
      </c>
      <c r="D56" t="s">
        <v>84</v>
      </c>
      <c r="E56" t="s">
        <v>272</v>
      </c>
      <c r="F56" s="1" t="s">
        <v>439</v>
      </c>
      <c r="G56" s="1" t="s">
        <v>403</v>
      </c>
      <c r="H56" s="5">
        <v>8929</v>
      </c>
      <c r="I56" t="s">
        <v>273</v>
      </c>
      <c r="J56" s="6">
        <v>18</v>
      </c>
      <c r="K56">
        <v>2</v>
      </c>
      <c r="L56" s="11" t="s">
        <v>359</v>
      </c>
      <c r="M56" s="11" t="s">
        <v>359</v>
      </c>
      <c r="N56" s="11" t="s">
        <v>359</v>
      </c>
      <c r="O56" t="s">
        <v>417</v>
      </c>
      <c r="P56" t="str">
        <f>VLOOKUP(G56,DAMS!$A$2:$B$83,2,FALSE)</f>
        <v>Cam Fella</v>
      </c>
      <c r="R56" s="2"/>
    </row>
    <row r="57" spans="1:18" x14ac:dyDescent="0.3">
      <c r="A57" t="s">
        <v>274</v>
      </c>
      <c r="B57" t="s">
        <v>140</v>
      </c>
      <c r="C57" t="s">
        <v>83</v>
      </c>
      <c r="D57" t="s">
        <v>93</v>
      </c>
      <c r="E57" t="s">
        <v>106</v>
      </c>
      <c r="F57" s="1" t="s">
        <v>371</v>
      </c>
      <c r="G57" s="1" t="s">
        <v>367</v>
      </c>
      <c r="H57" s="5">
        <v>8786</v>
      </c>
      <c r="I57" t="s">
        <v>275</v>
      </c>
      <c r="J57" s="6">
        <v>18</v>
      </c>
      <c r="K57">
        <v>2</v>
      </c>
      <c r="O57" t="s">
        <v>446</v>
      </c>
      <c r="P57" t="s">
        <v>457</v>
      </c>
      <c r="R57" s="2"/>
    </row>
    <row r="58" spans="1:18" x14ac:dyDescent="0.3">
      <c r="A58" t="s">
        <v>276</v>
      </c>
      <c r="B58" t="s">
        <v>277</v>
      </c>
      <c r="C58" t="s">
        <v>83</v>
      </c>
      <c r="D58" t="s">
        <v>84</v>
      </c>
      <c r="E58" t="s">
        <v>278</v>
      </c>
      <c r="F58" s="1" t="s">
        <v>423</v>
      </c>
      <c r="G58" s="1" t="s">
        <v>386</v>
      </c>
      <c r="H58" s="5">
        <v>8603</v>
      </c>
      <c r="I58" t="s">
        <v>279</v>
      </c>
      <c r="J58" s="6">
        <v>16</v>
      </c>
      <c r="K58">
        <v>1</v>
      </c>
      <c r="O58" t="s">
        <v>442</v>
      </c>
      <c r="P58" t="s">
        <v>443</v>
      </c>
      <c r="R58" s="2"/>
    </row>
    <row r="59" spans="1:18" x14ac:dyDescent="0.3">
      <c r="A59" t="s">
        <v>280</v>
      </c>
      <c r="B59" t="s">
        <v>155</v>
      </c>
      <c r="C59" t="s">
        <v>83</v>
      </c>
      <c r="D59" t="s">
        <v>93</v>
      </c>
      <c r="E59" t="s">
        <v>130</v>
      </c>
      <c r="F59" s="1" t="s">
        <v>430</v>
      </c>
      <c r="G59" s="1" t="s">
        <v>373</v>
      </c>
      <c r="H59" s="5">
        <v>8529</v>
      </c>
      <c r="I59" t="s">
        <v>281</v>
      </c>
      <c r="J59" s="6">
        <v>15</v>
      </c>
      <c r="K59">
        <v>1</v>
      </c>
      <c r="O59" t="s">
        <v>417</v>
      </c>
      <c r="P59" t="s">
        <v>442</v>
      </c>
      <c r="R59" s="2"/>
    </row>
    <row r="60" spans="1:18" x14ac:dyDescent="0.3">
      <c r="A60" t="s">
        <v>282</v>
      </c>
      <c r="B60" t="s">
        <v>283</v>
      </c>
      <c r="C60" t="s">
        <v>83</v>
      </c>
      <c r="D60" t="s">
        <v>84</v>
      </c>
      <c r="E60" t="s">
        <v>284</v>
      </c>
      <c r="F60" s="1" t="s">
        <v>421</v>
      </c>
      <c r="G60" s="1" t="s">
        <v>404</v>
      </c>
      <c r="H60" s="5">
        <v>8380</v>
      </c>
      <c r="I60" t="s">
        <v>279</v>
      </c>
      <c r="J60" s="6">
        <v>19</v>
      </c>
      <c r="K60">
        <v>1</v>
      </c>
      <c r="M60" s="11" t="s">
        <v>359</v>
      </c>
      <c r="N60" s="11" t="s">
        <v>359</v>
      </c>
      <c r="O60" t="s">
        <v>441</v>
      </c>
      <c r="P60" t="str">
        <f>VLOOKUP(G60,DAMS!$A$2:$B$83,2,FALSE)</f>
        <v>Abercrombie</v>
      </c>
      <c r="R60" s="2"/>
    </row>
    <row r="61" spans="1:18" x14ac:dyDescent="0.3">
      <c r="A61" t="s">
        <v>285</v>
      </c>
      <c r="B61" t="s">
        <v>286</v>
      </c>
      <c r="C61" t="s">
        <v>83</v>
      </c>
      <c r="D61" t="s">
        <v>110</v>
      </c>
      <c r="E61" t="s">
        <v>287</v>
      </c>
      <c r="F61" s="1" t="s">
        <v>440</v>
      </c>
      <c r="G61" s="1" t="s">
        <v>381</v>
      </c>
      <c r="H61" s="5">
        <v>7648</v>
      </c>
      <c r="I61" t="s">
        <v>288</v>
      </c>
      <c r="J61" s="6">
        <v>10</v>
      </c>
      <c r="K61">
        <v>1</v>
      </c>
      <c r="O61" t="s">
        <v>442</v>
      </c>
      <c r="P61" t="s">
        <v>445</v>
      </c>
      <c r="R61" s="2"/>
    </row>
    <row r="62" spans="1:18" x14ac:dyDescent="0.3">
      <c r="A62" t="s">
        <v>289</v>
      </c>
      <c r="B62" t="s">
        <v>290</v>
      </c>
      <c r="C62" t="s">
        <v>83</v>
      </c>
      <c r="D62" t="s">
        <v>84</v>
      </c>
      <c r="E62" t="s">
        <v>246</v>
      </c>
      <c r="F62" s="1" t="s">
        <v>434</v>
      </c>
      <c r="G62" s="1" t="s">
        <v>398</v>
      </c>
      <c r="H62" s="5">
        <v>7188</v>
      </c>
      <c r="I62" t="s">
        <v>259</v>
      </c>
      <c r="J62" s="6">
        <v>7</v>
      </c>
      <c r="K62">
        <v>1</v>
      </c>
      <c r="O62" t="s">
        <v>445</v>
      </c>
      <c r="P62" t="s">
        <v>441</v>
      </c>
      <c r="R62" s="2"/>
    </row>
    <row r="63" spans="1:18" x14ac:dyDescent="0.3">
      <c r="A63" t="s">
        <v>291</v>
      </c>
      <c r="B63" t="s">
        <v>292</v>
      </c>
      <c r="C63" t="s">
        <v>83</v>
      </c>
      <c r="D63" t="s">
        <v>93</v>
      </c>
      <c r="E63" t="s">
        <v>293</v>
      </c>
      <c r="F63" s="1" t="s">
        <v>433</v>
      </c>
      <c r="G63" s="1" t="s">
        <v>405</v>
      </c>
      <c r="H63" s="5">
        <v>6517</v>
      </c>
      <c r="I63" t="s">
        <v>294</v>
      </c>
      <c r="J63" s="6">
        <v>17</v>
      </c>
      <c r="K63">
        <v>1</v>
      </c>
      <c r="O63" t="s">
        <v>441</v>
      </c>
      <c r="P63" t="s">
        <v>452</v>
      </c>
      <c r="R63" s="2"/>
    </row>
    <row r="64" spans="1:18" x14ac:dyDescent="0.3">
      <c r="A64" t="s">
        <v>295</v>
      </c>
      <c r="B64" t="s">
        <v>296</v>
      </c>
      <c r="C64" t="s">
        <v>83</v>
      </c>
      <c r="D64" t="s">
        <v>110</v>
      </c>
      <c r="E64" t="s">
        <v>297</v>
      </c>
      <c r="F64" s="1" t="s">
        <v>392</v>
      </c>
      <c r="G64" s="1" t="s">
        <v>373</v>
      </c>
      <c r="H64" s="5">
        <v>6054</v>
      </c>
      <c r="I64" t="s">
        <v>206</v>
      </c>
      <c r="J64" s="6">
        <v>11</v>
      </c>
      <c r="K64">
        <v>1</v>
      </c>
      <c r="O64" t="s">
        <v>441</v>
      </c>
      <c r="P64" t="s">
        <v>442</v>
      </c>
      <c r="R64" s="2"/>
    </row>
    <row r="65" spans="1:18" x14ac:dyDescent="0.3">
      <c r="A65" t="s">
        <v>298</v>
      </c>
      <c r="B65" t="s">
        <v>101</v>
      </c>
      <c r="C65" t="s">
        <v>83</v>
      </c>
      <c r="D65" t="s">
        <v>93</v>
      </c>
      <c r="E65" t="s">
        <v>299</v>
      </c>
      <c r="F65" s="1" t="s">
        <v>429</v>
      </c>
      <c r="G65" s="1" t="s">
        <v>406</v>
      </c>
      <c r="H65" s="5">
        <v>5376</v>
      </c>
      <c r="I65" t="s">
        <v>221</v>
      </c>
      <c r="J65" s="6">
        <v>9</v>
      </c>
      <c r="K65">
        <v>1</v>
      </c>
      <c r="O65" t="s">
        <v>442</v>
      </c>
      <c r="P65" t="s">
        <v>458</v>
      </c>
      <c r="R65" s="2"/>
    </row>
    <row r="66" spans="1:18" x14ac:dyDescent="0.3">
      <c r="A66" t="s">
        <v>300</v>
      </c>
      <c r="B66" t="s">
        <v>301</v>
      </c>
      <c r="C66" t="s">
        <v>83</v>
      </c>
      <c r="D66" t="s">
        <v>93</v>
      </c>
      <c r="E66" t="s">
        <v>302</v>
      </c>
      <c r="F66" s="1" t="s">
        <v>438</v>
      </c>
      <c r="G66" s="1" t="s">
        <v>374</v>
      </c>
      <c r="H66" s="5">
        <v>4248</v>
      </c>
      <c r="I66" t="s">
        <v>177</v>
      </c>
      <c r="J66" s="6">
        <v>11</v>
      </c>
      <c r="K66">
        <v>2</v>
      </c>
      <c r="L66" s="11" t="s">
        <v>359</v>
      </c>
      <c r="N66" s="11" t="s">
        <v>359</v>
      </c>
      <c r="O66" t="s">
        <v>417</v>
      </c>
      <c r="P66" t="s">
        <v>443</v>
      </c>
      <c r="R66" s="2"/>
    </row>
    <row r="67" spans="1:18" x14ac:dyDescent="0.3">
      <c r="A67" t="s">
        <v>303</v>
      </c>
      <c r="B67" t="s">
        <v>304</v>
      </c>
      <c r="C67" t="s">
        <v>83</v>
      </c>
      <c r="D67" t="s">
        <v>93</v>
      </c>
      <c r="E67" t="s">
        <v>265</v>
      </c>
      <c r="F67" s="1" t="s">
        <v>382</v>
      </c>
      <c r="G67" s="1" t="s">
        <v>362</v>
      </c>
      <c r="H67" s="5">
        <v>3212</v>
      </c>
      <c r="I67" t="s">
        <v>305</v>
      </c>
      <c r="J67" s="6">
        <v>7</v>
      </c>
      <c r="K67">
        <v>1</v>
      </c>
      <c r="M67" s="11" t="s">
        <v>359</v>
      </c>
      <c r="N67" s="11" t="s">
        <v>359</v>
      </c>
      <c r="O67" t="s">
        <v>441</v>
      </c>
      <c r="P67" t="str">
        <f>VLOOKUP(G67,DAMS!$A$2:$B$83,2,FALSE)</f>
        <v>Cam Fella</v>
      </c>
      <c r="R67" s="2"/>
    </row>
    <row r="68" spans="1:18" x14ac:dyDescent="0.3">
      <c r="A68" t="s">
        <v>306</v>
      </c>
      <c r="B68" t="s">
        <v>307</v>
      </c>
      <c r="C68" t="s">
        <v>83</v>
      </c>
      <c r="D68" t="s">
        <v>93</v>
      </c>
      <c r="E68" t="s">
        <v>308</v>
      </c>
      <c r="F68" s="1" t="s">
        <v>435</v>
      </c>
      <c r="G68" s="1" t="s">
        <v>376</v>
      </c>
      <c r="H68" s="5">
        <v>2762</v>
      </c>
      <c r="I68" t="s">
        <v>275</v>
      </c>
      <c r="J68" s="6">
        <v>3</v>
      </c>
      <c r="K68">
        <v>1</v>
      </c>
      <c r="L68" s="11" t="s">
        <v>359</v>
      </c>
      <c r="N68" s="11" t="s">
        <v>359</v>
      </c>
      <c r="O68" t="s">
        <v>417</v>
      </c>
      <c r="P68" t="s">
        <v>449</v>
      </c>
      <c r="R68" s="2"/>
    </row>
    <row r="69" spans="1:18" x14ac:dyDescent="0.3">
      <c r="A69" t="s">
        <v>309</v>
      </c>
      <c r="B69" t="s">
        <v>310</v>
      </c>
      <c r="C69" t="s">
        <v>83</v>
      </c>
      <c r="D69" t="s">
        <v>93</v>
      </c>
      <c r="E69" t="s">
        <v>311</v>
      </c>
      <c r="F69" s="1" t="s">
        <v>370</v>
      </c>
      <c r="G69" s="1" t="s">
        <v>397</v>
      </c>
      <c r="H69" s="5">
        <v>2562</v>
      </c>
      <c r="I69" t="s">
        <v>305</v>
      </c>
      <c r="J69" s="6">
        <v>7</v>
      </c>
      <c r="K69">
        <v>1</v>
      </c>
      <c r="M69" s="11" t="s">
        <v>359</v>
      </c>
      <c r="N69" s="11" t="s">
        <v>359</v>
      </c>
      <c r="O69" t="s">
        <v>445</v>
      </c>
      <c r="P69" t="str">
        <f>VLOOKUP(G69,DAMS!$A$2:$B$83,2,FALSE)</f>
        <v>Abercrombie</v>
      </c>
      <c r="R69" s="2"/>
    </row>
    <row r="71" spans="1:18" x14ac:dyDescent="0.3">
      <c r="G71" s="1">
        <f>11/66</f>
        <v>0.16666666666666666</v>
      </c>
    </row>
  </sheetData>
  <autoFilter ref="A3:P69" xr:uid="{F32B193A-F205-4E72-B1ED-82A84D6058E7}">
    <sortState xmlns:xlrd2="http://schemas.microsoft.com/office/spreadsheetml/2017/richdata2" ref="A4:P69">
      <sortCondition descending="1" ref="H3:H69"/>
    </sortState>
  </autoFilter>
  <sortState xmlns:xlrd2="http://schemas.microsoft.com/office/spreadsheetml/2017/richdata2" ref="A42:P69">
    <sortCondition ref="P42:P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B6CCD-D3C7-47C4-B303-0C39B86F5997}">
  <dimension ref="A1:B83"/>
  <sheetViews>
    <sheetView topLeftCell="A49" workbookViewId="0">
      <selection activeCell="A28" sqref="A28:A83"/>
    </sheetView>
  </sheetViews>
  <sheetFormatPr defaultColWidth="54.33203125" defaultRowHeight="14.4" x14ac:dyDescent="0.3"/>
  <cols>
    <col min="1" max="1" width="19" style="30" bestFit="1" customWidth="1"/>
    <col min="2" max="2" width="22.44140625" style="30" bestFit="1" customWidth="1"/>
    <col min="3" max="4" width="30.6640625" customWidth="1"/>
    <col min="5" max="5" width="18" bestFit="1" customWidth="1"/>
    <col min="6" max="6" width="17.44140625" bestFit="1" customWidth="1"/>
    <col min="7" max="7" width="16.109375" bestFit="1" customWidth="1"/>
    <col min="8" max="8" width="14.109375" bestFit="1" customWidth="1"/>
    <col min="9" max="9" width="19" bestFit="1" customWidth="1"/>
    <col min="10" max="10" width="13.5546875" bestFit="1" customWidth="1"/>
    <col min="11" max="11" width="12" bestFit="1" customWidth="1"/>
    <col min="12" max="12" width="18.88671875" bestFit="1" customWidth="1"/>
    <col min="13" max="13" width="13.6640625" bestFit="1" customWidth="1"/>
    <col min="14" max="14" width="10.5546875" bestFit="1" customWidth="1"/>
    <col min="15" max="15" width="11.6640625" bestFit="1" customWidth="1"/>
    <col min="16" max="16" width="10.44140625" bestFit="1" customWidth="1"/>
    <col min="17" max="17" width="8.6640625" bestFit="1" customWidth="1"/>
    <col min="18" max="18" width="15.88671875" bestFit="1" customWidth="1"/>
    <col min="19" max="19" width="15" bestFit="1" customWidth="1"/>
    <col min="20" max="20" width="8.5546875" bestFit="1" customWidth="1"/>
    <col min="21" max="21" width="13.88671875" bestFit="1" customWidth="1"/>
    <col min="22" max="22" width="11.109375" bestFit="1" customWidth="1"/>
    <col min="23" max="23" width="12.5546875" bestFit="1" customWidth="1"/>
    <col min="24" max="24" width="6.33203125" bestFit="1" customWidth="1"/>
    <col min="25" max="25" width="12" bestFit="1" customWidth="1"/>
    <col min="26" max="26" width="15.44140625" bestFit="1" customWidth="1"/>
    <col min="27" max="27" width="16.109375" bestFit="1" customWidth="1"/>
    <col min="28" max="28" width="11.44140625" bestFit="1" customWidth="1"/>
    <col min="29" max="29" width="10.5546875" bestFit="1" customWidth="1"/>
    <col min="30" max="30" width="18" bestFit="1" customWidth="1"/>
    <col min="31" max="31" width="8.44140625" bestFit="1" customWidth="1"/>
    <col min="32" max="32" width="14.6640625" bestFit="1" customWidth="1"/>
    <col min="33" max="33" width="7.109375" bestFit="1" customWidth="1"/>
    <col min="34" max="34" width="12.6640625" bestFit="1" customWidth="1"/>
    <col min="35" max="35" width="11.33203125" bestFit="1" customWidth="1"/>
  </cols>
  <sheetData>
    <row r="1" spans="1:2" x14ac:dyDescent="0.3">
      <c r="A1" s="32" t="s">
        <v>414</v>
      </c>
      <c r="B1" s="32" t="s">
        <v>415</v>
      </c>
    </row>
    <row r="2" spans="1:2" x14ac:dyDescent="0.3">
      <c r="A2" s="30" t="s">
        <v>39</v>
      </c>
      <c r="B2" s="30" t="s">
        <v>417</v>
      </c>
    </row>
    <row r="3" spans="1:2" x14ac:dyDescent="0.3">
      <c r="A3" s="30" t="s">
        <v>40</v>
      </c>
      <c r="B3" s="30" t="s">
        <v>417</v>
      </c>
    </row>
    <row r="4" spans="1:2" x14ac:dyDescent="0.3">
      <c r="A4" s="30" t="s">
        <v>10</v>
      </c>
      <c r="B4" s="30" t="s">
        <v>417</v>
      </c>
    </row>
    <row r="5" spans="1:2" x14ac:dyDescent="0.3">
      <c r="A5" s="30" t="s">
        <v>41</v>
      </c>
      <c r="B5" s="30" t="s">
        <v>417</v>
      </c>
    </row>
    <row r="6" spans="1:2" x14ac:dyDescent="0.3">
      <c r="A6" s="30" t="s">
        <v>42</v>
      </c>
      <c r="B6" s="30" t="s">
        <v>417</v>
      </c>
    </row>
    <row r="7" spans="1:2" x14ac:dyDescent="0.3">
      <c r="A7" s="30" t="s">
        <v>37</v>
      </c>
      <c r="B7" s="30" t="s">
        <v>417</v>
      </c>
    </row>
    <row r="8" spans="1:2" x14ac:dyDescent="0.3">
      <c r="A8" s="30" t="s">
        <v>43</v>
      </c>
      <c r="B8" s="30" t="s">
        <v>417</v>
      </c>
    </row>
    <row r="9" spans="1:2" x14ac:dyDescent="0.3">
      <c r="A9" s="30" t="s">
        <v>38</v>
      </c>
      <c r="B9" s="30" t="s">
        <v>417</v>
      </c>
    </row>
    <row r="10" spans="1:2" x14ac:dyDescent="0.3">
      <c r="A10" s="30" t="s">
        <v>44</v>
      </c>
      <c r="B10" s="30" t="s">
        <v>417</v>
      </c>
    </row>
    <row r="11" spans="1:2" x14ac:dyDescent="0.3">
      <c r="A11" s="30" t="s">
        <v>45</v>
      </c>
      <c r="B11" s="30" t="s">
        <v>417</v>
      </c>
    </row>
    <row r="12" spans="1:2" x14ac:dyDescent="0.3">
      <c r="A12" s="30" t="s">
        <v>46</v>
      </c>
      <c r="B12" s="30" t="s">
        <v>417</v>
      </c>
    </row>
    <row r="13" spans="1:2" x14ac:dyDescent="0.3">
      <c r="A13" s="30" t="s">
        <v>47</v>
      </c>
      <c r="B13" s="30" t="s">
        <v>417</v>
      </c>
    </row>
    <row r="14" spans="1:2" x14ac:dyDescent="0.3">
      <c r="A14" s="30" t="s">
        <v>48</v>
      </c>
      <c r="B14" s="30" t="s">
        <v>417</v>
      </c>
    </row>
    <row r="15" spans="1:2" x14ac:dyDescent="0.3">
      <c r="A15" s="30" t="s">
        <v>49</v>
      </c>
      <c r="B15" s="30" t="s">
        <v>417</v>
      </c>
    </row>
    <row r="16" spans="1:2" x14ac:dyDescent="0.3">
      <c r="A16" s="30" t="s">
        <v>50</v>
      </c>
      <c r="B16" s="30" t="s">
        <v>417</v>
      </c>
    </row>
    <row r="17" spans="1:2" x14ac:dyDescent="0.3">
      <c r="A17" s="30" t="s">
        <v>78</v>
      </c>
      <c r="B17" s="30" t="s">
        <v>417</v>
      </c>
    </row>
    <row r="18" spans="1:2" x14ac:dyDescent="0.3">
      <c r="A18" s="30" t="s">
        <v>51</v>
      </c>
      <c r="B18" s="30" t="s">
        <v>417</v>
      </c>
    </row>
    <row r="19" spans="1:2" x14ac:dyDescent="0.3">
      <c r="A19" s="30" t="s">
        <v>53</v>
      </c>
      <c r="B19" s="30" t="s">
        <v>417</v>
      </c>
    </row>
    <row r="20" spans="1:2" x14ac:dyDescent="0.3">
      <c r="A20" s="30" t="s">
        <v>54</v>
      </c>
      <c r="B20" s="30" t="s">
        <v>417</v>
      </c>
    </row>
    <row r="21" spans="1:2" x14ac:dyDescent="0.3">
      <c r="A21" s="30" t="s">
        <v>55</v>
      </c>
      <c r="B21" s="30" t="s">
        <v>417</v>
      </c>
    </row>
    <row r="22" spans="1:2" x14ac:dyDescent="0.3">
      <c r="A22" s="30" t="s">
        <v>56</v>
      </c>
      <c r="B22" s="30" t="s">
        <v>417</v>
      </c>
    </row>
    <row r="23" spans="1:2" x14ac:dyDescent="0.3">
      <c r="A23" s="30" t="s">
        <v>57</v>
      </c>
      <c r="B23" s="30" t="s">
        <v>417</v>
      </c>
    </row>
    <row r="24" spans="1:2" x14ac:dyDescent="0.3">
      <c r="A24" s="30" t="s">
        <v>79</v>
      </c>
      <c r="B24" s="30" t="s">
        <v>417</v>
      </c>
    </row>
    <row r="25" spans="1:2" x14ac:dyDescent="0.3">
      <c r="A25" s="30" t="s">
        <v>58</v>
      </c>
      <c r="B25" s="30" t="s">
        <v>417</v>
      </c>
    </row>
    <row r="26" spans="1:2" x14ac:dyDescent="0.3">
      <c r="A26" s="30" t="s">
        <v>59</v>
      </c>
      <c r="B26" s="30" t="s">
        <v>417</v>
      </c>
    </row>
    <row r="27" spans="1:2" x14ac:dyDescent="0.3">
      <c r="A27" s="30" t="s">
        <v>60</v>
      </c>
      <c r="B27" s="30" t="s">
        <v>417</v>
      </c>
    </row>
    <row r="28" spans="1:2" x14ac:dyDescent="0.3">
      <c r="A28" s="30" t="s">
        <v>18</v>
      </c>
      <c r="B28" s="30" t="s">
        <v>418</v>
      </c>
    </row>
    <row r="29" spans="1:2" x14ac:dyDescent="0.3">
      <c r="A29" s="30" t="s">
        <v>21</v>
      </c>
      <c r="B29" s="30" t="s">
        <v>418</v>
      </c>
    </row>
    <row r="30" spans="1:2" x14ac:dyDescent="0.3">
      <c r="A30" s="30" t="s">
        <v>22</v>
      </c>
      <c r="B30" s="30" t="s">
        <v>418</v>
      </c>
    </row>
    <row r="31" spans="1:2" x14ac:dyDescent="0.3">
      <c r="A31" s="30" t="s">
        <v>71</v>
      </c>
      <c r="B31" s="30" t="s">
        <v>418</v>
      </c>
    </row>
    <row r="32" spans="1:2" x14ac:dyDescent="0.3">
      <c r="A32" s="31" t="s">
        <v>0</v>
      </c>
      <c r="B32" s="30" t="s">
        <v>416</v>
      </c>
    </row>
    <row r="33" spans="1:2" x14ac:dyDescent="0.3">
      <c r="A33" s="30" t="s">
        <v>6</v>
      </c>
      <c r="B33" s="30" t="s">
        <v>416</v>
      </c>
    </row>
    <row r="34" spans="1:2" x14ac:dyDescent="0.3">
      <c r="A34" s="30" t="s">
        <v>7</v>
      </c>
      <c r="B34" s="30" t="s">
        <v>416</v>
      </c>
    </row>
    <row r="35" spans="1:2" x14ac:dyDescent="0.3">
      <c r="A35" s="30" t="s">
        <v>8</v>
      </c>
      <c r="B35" s="30" t="s">
        <v>416</v>
      </c>
    </row>
    <row r="36" spans="1:2" x14ac:dyDescent="0.3">
      <c r="A36" s="30" t="s">
        <v>9</v>
      </c>
      <c r="B36" s="30" t="s">
        <v>416</v>
      </c>
    </row>
    <row r="37" spans="1:2" x14ac:dyDescent="0.3">
      <c r="A37" s="30" t="s">
        <v>11</v>
      </c>
      <c r="B37" s="30" t="s">
        <v>416</v>
      </c>
    </row>
    <row r="38" spans="1:2" x14ac:dyDescent="0.3">
      <c r="A38" s="30" t="s">
        <v>12</v>
      </c>
      <c r="B38" s="30" t="s">
        <v>416</v>
      </c>
    </row>
    <row r="39" spans="1:2" x14ac:dyDescent="0.3">
      <c r="A39" s="31" t="s">
        <v>4</v>
      </c>
      <c r="B39" s="30" t="s">
        <v>416</v>
      </c>
    </row>
    <row r="40" spans="1:2" x14ac:dyDescent="0.3">
      <c r="A40" s="31" t="s">
        <v>1</v>
      </c>
      <c r="B40" s="30" t="s">
        <v>416</v>
      </c>
    </row>
    <row r="41" spans="1:2" x14ac:dyDescent="0.3">
      <c r="A41" s="30" t="s">
        <v>13</v>
      </c>
      <c r="B41" s="30" t="s">
        <v>416</v>
      </c>
    </row>
    <row r="42" spans="1:2" x14ac:dyDescent="0.3">
      <c r="A42" s="30" t="s">
        <v>14</v>
      </c>
      <c r="B42" s="30" t="s">
        <v>416</v>
      </c>
    </row>
    <row r="43" spans="1:2" x14ac:dyDescent="0.3">
      <c r="A43" s="30" t="s">
        <v>15</v>
      </c>
      <c r="B43" s="30" t="s">
        <v>416</v>
      </c>
    </row>
    <row r="44" spans="1:2" x14ac:dyDescent="0.3">
      <c r="A44" s="30" t="s">
        <v>16</v>
      </c>
      <c r="B44" s="30" t="s">
        <v>416</v>
      </c>
    </row>
    <row r="45" spans="1:2" x14ac:dyDescent="0.3">
      <c r="A45" s="30" t="s">
        <v>17</v>
      </c>
      <c r="B45" s="30" t="s">
        <v>416</v>
      </c>
    </row>
    <row r="46" spans="1:2" x14ac:dyDescent="0.3">
      <c r="A46" s="30" t="s">
        <v>19</v>
      </c>
      <c r="B46" s="30" t="s">
        <v>416</v>
      </c>
    </row>
    <row r="47" spans="1:2" x14ac:dyDescent="0.3">
      <c r="A47" s="30" t="s">
        <v>20</v>
      </c>
      <c r="B47" s="30" t="s">
        <v>416</v>
      </c>
    </row>
    <row r="48" spans="1:2" x14ac:dyDescent="0.3">
      <c r="A48" s="31" t="s">
        <v>2</v>
      </c>
      <c r="B48" s="30" t="s">
        <v>416</v>
      </c>
    </row>
    <row r="49" spans="1:2" x14ac:dyDescent="0.3">
      <c r="A49" s="30" t="s">
        <v>23</v>
      </c>
      <c r="B49" s="30" t="s">
        <v>416</v>
      </c>
    </row>
    <row r="50" spans="1:2" x14ac:dyDescent="0.3">
      <c r="A50" s="30" t="s">
        <v>24</v>
      </c>
      <c r="B50" s="30" t="s">
        <v>416</v>
      </c>
    </row>
    <row r="51" spans="1:2" x14ac:dyDescent="0.3">
      <c r="A51" s="30" t="s">
        <v>357</v>
      </c>
      <c r="B51" s="30" t="s">
        <v>416</v>
      </c>
    </row>
    <row r="52" spans="1:2" x14ac:dyDescent="0.3">
      <c r="A52" s="30" t="s">
        <v>5</v>
      </c>
      <c r="B52" s="30" t="s">
        <v>416</v>
      </c>
    </row>
    <row r="53" spans="1:2" x14ac:dyDescent="0.3">
      <c r="A53" s="30" t="s">
        <v>25</v>
      </c>
      <c r="B53" s="30" t="s">
        <v>416</v>
      </c>
    </row>
    <row r="54" spans="1:2" x14ac:dyDescent="0.3">
      <c r="A54" s="30" t="s">
        <v>26</v>
      </c>
      <c r="B54" s="30" t="s">
        <v>416</v>
      </c>
    </row>
    <row r="55" spans="1:2" x14ac:dyDescent="0.3">
      <c r="A55" s="30" t="s">
        <v>27</v>
      </c>
      <c r="B55" s="30" t="s">
        <v>416</v>
      </c>
    </row>
    <row r="56" spans="1:2" x14ac:dyDescent="0.3">
      <c r="A56" s="30" t="s">
        <v>28</v>
      </c>
      <c r="B56" s="30" t="s">
        <v>416</v>
      </c>
    </row>
    <row r="57" spans="1:2" x14ac:dyDescent="0.3">
      <c r="A57" s="31" t="s">
        <v>3</v>
      </c>
      <c r="B57" s="30" t="s">
        <v>416</v>
      </c>
    </row>
    <row r="58" spans="1:2" x14ac:dyDescent="0.3">
      <c r="A58" s="30" t="s">
        <v>29</v>
      </c>
      <c r="B58" s="30" t="s">
        <v>416</v>
      </c>
    </row>
    <row r="59" spans="1:2" x14ac:dyDescent="0.3">
      <c r="A59" s="30" t="s">
        <v>30</v>
      </c>
      <c r="B59" s="30" t="s">
        <v>416</v>
      </c>
    </row>
    <row r="60" spans="1:2" x14ac:dyDescent="0.3">
      <c r="A60" s="30" t="s">
        <v>31</v>
      </c>
      <c r="B60" s="30" t="s">
        <v>416</v>
      </c>
    </row>
    <row r="61" spans="1:2" x14ac:dyDescent="0.3">
      <c r="A61" s="30" t="s">
        <v>32</v>
      </c>
      <c r="B61" s="30" t="s">
        <v>416</v>
      </c>
    </row>
    <row r="62" spans="1:2" x14ac:dyDescent="0.3">
      <c r="A62" s="30" t="s">
        <v>33</v>
      </c>
      <c r="B62" s="30" t="s">
        <v>416</v>
      </c>
    </row>
    <row r="63" spans="1:2" x14ac:dyDescent="0.3">
      <c r="A63" s="30" t="s">
        <v>34</v>
      </c>
      <c r="B63" s="30" t="s">
        <v>416</v>
      </c>
    </row>
    <row r="64" spans="1:2" x14ac:dyDescent="0.3">
      <c r="A64" s="30" t="s">
        <v>35</v>
      </c>
      <c r="B64" s="30" t="s">
        <v>416</v>
      </c>
    </row>
    <row r="65" spans="1:2" x14ac:dyDescent="0.3">
      <c r="A65" s="30" t="s">
        <v>36</v>
      </c>
      <c r="B65" s="30" t="s">
        <v>416</v>
      </c>
    </row>
    <row r="66" spans="1:2" x14ac:dyDescent="0.3">
      <c r="A66" s="30" t="s">
        <v>61</v>
      </c>
      <c r="B66" s="30" t="s">
        <v>416</v>
      </c>
    </row>
    <row r="67" spans="1:2" x14ac:dyDescent="0.3">
      <c r="A67" s="30" t="s">
        <v>80</v>
      </c>
      <c r="B67" s="30" t="s">
        <v>416</v>
      </c>
    </row>
    <row r="68" spans="1:2" x14ac:dyDescent="0.3">
      <c r="A68" s="30" t="s">
        <v>62</v>
      </c>
      <c r="B68" s="30" t="s">
        <v>416</v>
      </c>
    </row>
    <row r="69" spans="1:2" x14ac:dyDescent="0.3">
      <c r="A69" s="30" t="s">
        <v>63</v>
      </c>
      <c r="B69" s="30" t="s">
        <v>416</v>
      </c>
    </row>
    <row r="70" spans="1:2" x14ac:dyDescent="0.3">
      <c r="A70" s="30" t="s">
        <v>52</v>
      </c>
      <c r="B70" s="30" t="s">
        <v>416</v>
      </c>
    </row>
    <row r="71" spans="1:2" x14ac:dyDescent="0.3">
      <c r="A71" s="30" t="s">
        <v>64</v>
      </c>
      <c r="B71" s="30" t="s">
        <v>416</v>
      </c>
    </row>
    <row r="72" spans="1:2" x14ac:dyDescent="0.3">
      <c r="A72" s="30" t="s">
        <v>65</v>
      </c>
      <c r="B72" s="30" t="s">
        <v>416</v>
      </c>
    </row>
    <row r="73" spans="1:2" x14ac:dyDescent="0.3">
      <c r="A73" s="30" t="s">
        <v>66</v>
      </c>
      <c r="B73" s="30" t="s">
        <v>416</v>
      </c>
    </row>
    <row r="74" spans="1:2" x14ac:dyDescent="0.3">
      <c r="A74" s="30" t="s">
        <v>67</v>
      </c>
      <c r="B74" s="30" t="s">
        <v>416</v>
      </c>
    </row>
    <row r="75" spans="1:2" x14ac:dyDescent="0.3">
      <c r="A75" s="30" t="s">
        <v>68</v>
      </c>
      <c r="B75" s="30" t="s">
        <v>416</v>
      </c>
    </row>
    <row r="76" spans="1:2" x14ac:dyDescent="0.3">
      <c r="A76" s="30" t="s">
        <v>69</v>
      </c>
      <c r="B76" s="30" t="s">
        <v>416</v>
      </c>
    </row>
    <row r="77" spans="1:2" x14ac:dyDescent="0.3">
      <c r="A77" s="30" t="s">
        <v>70</v>
      </c>
      <c r="B77" s="30" t="s">
        <v>416</v>
      </c>
    </row>
    <row r="78" spans="1:2" x14ac:dyDescent="0.3">
      <c r="A78" s="30" t="s">
        <v>72</v>
      </c>
      <c r="B78" s="30" t="s">
        <v>416</v>
      </c>
    </row>
    <row r="79" spans="1:2" x14ac:dyDescent="0.3">
      <c r="A79" s="30" t="s">
        <v>73</v>
      </c>
      <c r="B79" s="30" t="s">
        <v>416</v>
      </c>
    </row>
    <row r="80" spans="1:2" x14ac:dyDescent="0.3">
      <c r="A80" s="30" t="s">
        <v>74</v>
      </c>
      <c r="B80" s="30" t="s">
        <v>416</v>
      </c>
    </row>
    <row r="81" spans="1:2" x14ac:dyDescent="0.3">
      <c r="A81" s="30" t="s">
        <v>75</v>
      </c>
      <c r="B81" s="30" t="s">
        <v>416</v>
      </c>
    </row>
    <row r="82" spans="1:2" x14ac:dyDescent="0.3">
      <c r="A82" s="30" t="s">
        <v>76</v>
      </c>
      <c r="B82" s="30" t="s">
        <v>416</v>
      </c>
    </row>
    <row r="83" spans="1:2" x14ac:dyDescent="0.3">
      <c r="A83" s="30" t="s">
        <v>77</v>
      </c>
      <c r="B83" s="30" t="s">
        <v>416</v>
      </c>
    </row>
  </sheetData>
  <autoFilter ref="A1:B1" xr:uid="{E93B6CCD-D3C7-47C4-B303-0C39B86F5997}">
    <sortState xmlns:xlrd2="http://schemas.microsoft.com/office/spreadsheetml/2017/richdata2" ref="A2:B83">
      <sortCondition ref="B1"/>
    </sortState>
  </autoFilter>
  <sortState xmlns:xlrd2="http://schemas.microsoft.com/office/spreadsheetml/2017/richdata2" ref="C2:C33">
    <sortCondition ref="C2:C3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3910-07F1-4BA3-91B0-CFF8206E06FE}">
  <dimension ref="A2:E91"/>
  <sheetViews>
    <sheetView showGridLines="0" workbookViewId="0">
      <selection activeCell="G84" sqref="G84"/>
    </sheetView>
  </sheetViews>
  <sheetFormatPr defaultRowHeight="14.4" x14ac:dyDescent="0.3"/>
  <cols>
    <col min="1" max="1" width="25" bestFit="1" customWidth="1"/>
    <col min="2" max="2" width="17.88671875" bestFit="1" customWidth="1"/>
    <col min="3" max="3" width="17.88671875" style="11" bestFit="1" customWidth="1"/>
    <col min="4" max="4" width="17.88671875" style="3" bestFit="1" customWidth="1"/>
    <col min="5" max="5" width="17.88671875" style="4" bestFit="1" customWidth="1"/>
  </cols>
  <sheetData>
    <row r="2" spans="1:5" x14ac:dyDescent="0.3">
      <c r="A2" s="7" t="s">
        <v>408</v>
      </c>
      <c r="B2" t="s">
        <v>410</v>
      </c>
      <c r="C2" s="10" t="s">
        <v>407</v>
      </c>
      <c r="D2" s="18" t="s">
        <v>411</v>
      </c>
      <c r="E2" s="18" t="s">
        <v>413</v>
      </c>
    </row>
    <row r="3" spans="1:5" x14ac:dyDescent="0.3">
      <c r="A3" s="21" t="s">
        <v>352</v>
      </c>
      <c r="B3" s="22">
        <v>10</v>
      </c>
      <c r="C3" s="23" t="s">
        <v>359</v>
      </c>
      <c r="D3" s="24">
        <v>290069</v>
      </c>
      <c r="E3" s="25">
        <v>29006.9</v>
      </c>
    </row>
    <row r="4" spans="1:5" x14ac:dyDescent="0.3">
      <c r="A4" s="26" t="s">
        <v>389</v>
      </c>
      <c r="B4" s="22">
        <v>1</v>
      </c>
      <c r="C4" s="27" t="s">
        <v>359</v>
      </c>
      <c r="D4" s="28">
        <v>20353</v>
      </c>
      <c r="E4" s="29">
        <v>20353</v>
      </c>
    </row>
    <row r="5" spans="1:5" x14ac:dyDescent="0.3">
      <c r="A5" s="9" t="s">
        <v>396</v>
      </c>
      <c r="B5" s="1">
        <v>2</v>
      </c>
      <c r="C5" s="13"/>
      <c r="D5" s="3">
        <v>32368</v>
      </c>
      <c r="E5" s="4">
        <v>16184</v>
      </c>
    </row>
    <row r="6" spans="1:5" x14ac:dyDescent="0.3">
      <c r="A6" s="9" t="s">
        <v>370</v>
      </c>
      <c r="B6" s="1">
        <v>2</v>
      </c>
      <c r="C6" s="13"/>
      <c r="D6" s="3">
        <v>36437</v>
      </c>
      <c r="E6" s="4">
        <v>18218.5</v>
      </c>
    </row>
    <row r="7" spans="1:5" x14ac:dyDescent="0.3">
      <c r="A7" s="9" t="s">
        <v>364</v>
      </c>
      <c r="B7" s="1">
        <v>3</v>
      </c>
      <c r="C7" s="13"/>
      <c r="D7" s="3">
        <v>131956</v>
      </c>
      <c r="E7" s="4">
        <v>43985.333333333336</v>
      </c>
    </row>
    <row r="8" spans="1:5" x14ac:dyDescent="0.3">
      <c r="A8" s="26" t="s">
        <v>372</v>
      </c>
      <c r="B8" s="22">
        <v>1</v>
      </c>
      <c r="C8" s="27" t="s">
        <v>359</v>
      </c>
      <c r="D8" s="28">
        <v>45661</v>
      </c>
      <c r="E8" s="29">
        <v>45661</v>
      </c>
    </row>
    <row r="9" spans="1:5" x14ac:dyDescent="0.3">
      <c r="A9" s="9" t="s">
        <v>388</v>
      </c>
      <c r="B9" s="1">
        <v>1</v>
      </c>
      <c r="C9" s="13"/>
      <c r="D9" s="3">
        <v>23294</v>
      </c>
      <c r="E9" s="4">
        <v>23294</v>
      </c>
    </row>
    <row r="10" spans="1:5" x14ac:dyDescent="0.3">
      <c r="A10" s="8" t="s">
        <v>324</v>
      </c>
      <c r="B10" s="1">
        <v>5</v>
      </c>
      <c r="C10" s="12"/>
      <c r="D10" s="16">
        <v>159484</v>
      </c>
      <c r="E10" s="19">
        <v>31896.799999999999</v>
      </c>
    </row>
    <row r="11" spans="1:5" x14ac:dyDescent="0.3">
      <c r="A11" s="9" t="s">
        <v>369</v>
      </c>
      <c r="B11" s="1">
        <v>1</v>
      </c>
      <c r="C11" s="13"/>
      <c r="D11" s="3">
        <v>17689</v>
      </c>
      <c r="E11" s="4">
        <v>17689</v>
      </c>
    </row>
    <row r="12" spans="1:5" x14ac:dyDescent="0.3">
      <c r="A12" s="26" t="s">
        <v>362</v>
      </c>
      <c r="B12" s="22">
        <v>4</v>
      </c>
      <c r="C12" s="27" t="s">
        <v>359</v>
      </c>
      <c r="D12" s="28">
        <v>141795</v>
      </c>
      <c r="E12" s="29">
        <v>35448.75</v>
      </c>
    </row>
    <row r="13" spans="1:5" x14ac:dyDescent="0.3">
      <c r="A13" s="21" t="s">
        <v>329</v>
      </c>
      <c r="B13" s="22">
        <v>5</v>
      </c>
      <c r="C13" s="23" t="s">
        <v>359</v>
      </c>
      <c r="D13" s="24">
        <v>130230</v>
      </c>
      <c r="E13" s="25">
        <v>26046</v>
      </c>
    </row>
    <row r="14" spans="1:5" x14ac:dyDescent="0.3">
      <c r="A14" s="9" t="s">
        <v>371</v>
      </c>
      <c r="B14" s="1">
        <v>4</v>
      </c>
      <c r="C14" s="13"/>
      <c r="D14" s="3">
        <v>113019</v>
      </c>
      <c r="E14" s="4">
        <v>28254.75</v>
      </c>
    </row>
    <row r="15" spans="1:5" x14ac:dyDescent="0.3">
      <c r="A15" s="9" t="s">
        <v>395</v>
      </c>
      <c r="B15" s="1">
        <v>1</v>
      </c>
      <c r="C15" s="13"/>
      <c r="D15" s="3">
        <v>17211</v>
      </c>
      <c r="E15" s="4">
        <v>17211</v>
      </c>
    </row>
    <row r="16" spans="1:5" x14ac:dyDescent="0.3">
      <c r="A16" s="21" t="s">
        <v>345</v>
      </c>
      <c r="B16" s="22">
        <v>3</v>
      </c>
      <c r="C16" s="23" t="s">
        <v>359</v>
      </c>
      <c r="D16" s="24">
        <v>33047</v>
      </c>
      <c r="E16" s="25">
        <v>11015.666666666666</v>
      </c>
    </row>
    <row r="17" spans="1:5" x14ac:dyDescent="0.3">
      <c r="A17" s="26" t="s">
        <v>397</v>
      </c>
      <c r="B17" s="22">
        <v>1</v>
      </c>
      <c r="C17" s="27" t="s">
        <v>359</v>
      </c>
      <c r="D17" s="28">
        <v>14439</v>
      </c>
      <c r="E17" s="29">
        <v>14439</v>
      </c>
    </row>
    <row r="18" spans="1:5" x14ac:dyDescent="0.3">
      <c r="A18" s="26" t="s">
        <v>403</v>
      </c>
      <c r="B18" s="22">
        <v>1</v>
      </c>
      <c r="C18" s="27" t="s">
        <v>359</v>
      </c>
      <c r="D18" s="28">
        <v>8929</v>
      </c>
      <c r="E18" s="29">
        <v>8929</v>
      </c>
    </row>
    <row r="19" spans="1:5" x14ac:dyDescent="0.3">
      <c r="A19" s="9" t="s">
        <v>401</v>
      </c>
      <c r="B19" s="1">
        <v>1</v>
      </c>
      <c r="C19" s="13"/>
      <c r="D19" s="3">
        <v>9679</v>
      </c>
      <c r="E19" s="4">
        <v>9679</v>
      </c>
    </row>
    <row r="20" spans="1:5" x14ac:dyDescent="0.3">
      <c r="A20" s="8" t="s">
        <v>323</v>
      </c>
      <c r="B20" s="1">
        <v>3</v>
      </c>
      <c r="C20" s="12"/>
      <c r="D20" s="16">
        <v>233168</v>
      </c>
      <c r="E20" s="19">
        <v>77722.666666666672</v>
      </c>
    </row>
    <row r="21" spans="1:5" x14ac:dyDescent="0.3">
      <c r="A21" s="9" t="s">
        <v>363</v>
      </c>
      <c r="B21" s="1">
        <v>1</v>
      </c>
      <c r="C21" s="13"/>
      <c r="D21" s="3">
        <v>211651</v>
      </c>
      <c r="E21" s="4">
        <v>211651</v>
      </c>
    </row>
    <row r="22" spans="1:5" x14ac:dyDescent="0.3">
      <c r="A22" s="9" t="s">
        <v>398</v>
      </c>
      <c r="B22" s="1">
        <v>2</v>
      </c>
      <c r="C22" s="13"/>
      <c r="D22" s="3">
        <v>21517</v>
      </c>
      <c r="E22" s="4">
        <v>10758.5</v>
      </c>
    </row>
    <row r="23" spans="1:5" x14ac:dyDescent="0.3">
      <c r="A23" s="8" t="s">
        <v>326</v>
      </c>
      <c r="B23" s="1">
        <v>3</v>
      </c>
      <c r="C23" s="12"/>
      <c r="D23" s="16">
        <v>125141</v>
      </c>
      <c r="E23" s="19">
        <v>41713.666666666664</v>
      </c>
    </row>
    <row r="24" spans="1:5" x14ac:dyDescent="0.3">
      <c r="A24" s="9" t="s">
        <v>366</v>
      </c>
      <c r="B24" s="1">
        <v>1</v>
      </c>
      <c r="C24" s="13"/>
      <c r="D24" s="3">
        <v>60792</v>
      </c>
      <c r="E24" s="4">
        <v>60792</v>
      </c>
    </row>
    <row r="25" spans="1:5" x14ac:dyDescent="0.3">
      <c r="A25" s="9" t="s">
        <v>367</v>
      </c>
      <c r="B25" s="1">
        <v>2</v>
      </c>
      <c r="C25" s="13"/>
      <c r="D25" s="3">
        <v>64349</v>
      </c>
      <c r="E25" s="4">
        <v>32174.5</v>
      </c>
    </row>
    <row r="26" spans="1:5" x14ac:dyDescent="0.3">
      <c r="A26" s="8" t="s">
        <v>348</v>
      </c>
      <c r="B26" s="1">
        <v>2</v>
      </c>
      <c r="C26" s="12"/>
      <c r="D26" s="16">
        <v>17808</v>
      </c>
      <c r="E26" s="19">
        <v>8904</v>
      </c>
    </row>
    <row r="27" spans="1:5" x14ac:dyDescent="0.3">
      <c r="A27" s="9" t="s">
        <v>386</v>
      </c>
      <c r="B27" s="1">
        <v>1</v>
      </c>
      <c r="C27" s="13"/>
      <c r="D27" s="3">
        <v>8603</v>
      </c>
      <c r="E27" s="4">
        <v>8603</v>
      </c>
    </row>
    <row r="28" spans="1:5" x14ac:dyDescent="0.3">
      <c r="A28" s="9" t="s">
        <v>402</v>
      </c>
      <c r="B28" s="1">
        <v>1</v>
      </c>
      <c r="C28" s="13"/>
      <c r="D28" s="3">
        <v>9205</v>
      </c>
      <c r="E28" s="4">
        <v>9205</v>
      </c>
    </row>
    <row r="29" spans="1:5" x14ac:dyDescent="0.3">
      <c r="A29" s="21" t="s">
        <v>328</v>
      </c>
      <c r="B29" s="22">
        <v>2</v>
      </c>
      <c r="C29" s="23" t="s">
        <v>359</v>
      </c>
      <c r="D29" s="24">
        <v>54266</v>
      </c>
      <c r="E29" s="25">
        <v>27133</v>
      </c>
    </row>
    <row r="30" spans="1:5" x14ac:dyDescent="0.3">
      <c r="A30" s="9" t="s">
        <v>376</v>
      </c>
      <c r="B30" s="1">
        <v>1</v>
      </c>
      <c r="C30" s="13"/>
      <c r="D30" s="3">
        <v>2762</v>
      </c>
      <c r="E30" s="4">
        <v>2762</v>
      </c>
    </row>
    <row r="31" spans="1:5" x14ac:dyDescent="0.3">
      <c r="A31" s="9" t="s">
        <v>370</v>
      </c>
      <c r="B31" s="1">
        <v>1</v>
      </c>
      <c r="C31" s="13"/>
      <c r="D31" s="3">
        <v>51504</v>
      </c>
      <c r="E31" s="4">
        <v>51504</v>
      </c>
    </row>
    <row r="32" spans="1:5" x14ac:dyDescent="0.3">
      <c r="A32" s="21" t="s">
        <v>336</v>
      </c>
      <c r="B32" s="22">
        <v>2</v>
      </c>
      <c r="C32" s="23" t="s">
        <v>359</v>
      </c>
      <c r="D32" s="24">
        <v>45128</v>
      </c>
      <c r="E32" s="25">
        <v>22564</v>
      </c>
    </row>
    <row r="33" spans="1:5" x14ac:dyDescent="0.3">
      <c r="A33" s="9" t="s">
        <v>386</v>
      </c>
      <c r="B33" s="1">
        <v>2</v>
      </c>
      <c r="C33" s="13"/>
      <c r="D33" s="3">
        <v>45128</v>
      </c>
      <c r="E33" s="4">
        <v>22564</v>
      </c>
    </row>
    <row r="34" spans="1:5" x14ac:dyDescent="0.3">
      <c r="A34" s="21" t="s">
        <v>338</v>
      </c>
      <c r="B34" s="22">
        <v>2</v>
      </c>
      <c r="C34" s="23" t="s">
        <v>359</v>
      </c>
      <c r="D34" s="24">
        <v>44134</v>
      </c>
      <c r="E34" s="25">
        <v>22067</v>
      </c>
    </row>
    <row r="35" spans="1:5" x14ac:dyDescent="0.3">
      <c r="A35" s="9" t="s">
        <v>387</v>
      </c>
      <c r="B35" s="1">
        <v>1</v>
      </c>
      <c r="C35" s="13"/>
      <c r="D35" s="3">
        <v>23928</v>
      </c>
      <c r="E35" s="4">
        <v>23928</v>
      </c>
    </row>
    <row r="36" spans="1:5" x14ac:dyDescent="0.3">
      <c r="A36" s="9" t="s">
        <v>390</v>
      </c>
      <c r="B36" s="1">
        <v>1</v>
      </c>
      <c r="C36" s="13"/>
      <c r="D36" s="3">
        <v>20206</v>
      </c>
      <c r="E36" s="4">
        <v>20206</v>
      </c>
    </row>
    <row r="37" spans="1:5" x14ac:dyDescent="0.3">
      <c r="A37" s="21" t="s">
        <v>333</v>
      </c>
      <c r="B37" s="22">
        <v>2</v>
      </c>
      <c r="C37" s="23" t="s">
        <v>359</v>
      </c>
      <c r="D37" s="24">
        <v>35623</v>
      </c>
      <c r="E37" s="25">
        <v>17811.5</v>
      </c>
    </row>
    <row r="38" spans="1:5" x14ac:dyDescent="0.3">
      <c r="A38" s="9" t="s">
        <v>376</v>
      </c>
      <c r="B38" s="1">
        <v>1</v>
      </c>
      <c r="C38" s="13"/>
      <c r="D38" s="3">
        <v>31375</v>
      </c>
      <c r="E38" s="4">
        <v>31375</v>
      </c>
    </row>
    <row r="39" spans="1:5" x14ac:dyDescent="0.3">
      <c r="A39" s="9" t="s">
        <v>374</v>
      </c>
      <c r="B39" s="1">
        <v>1</v>
      </c>
      <c r="C39" s="13"/>
      <c r="D39" s="3">
        <v>4248</v>
      </c>
      <c r="E39" s="4">
        <v>4248</v>
      </c>
    </row>
    <row r="40" spans="1:5" x14ac:dyDescent="0.3">
      <c r="A40" s="8" t="s">
        <v>347</v>
      </c>
      <c r="B40" s="1">
        <v>2</v>
      </c>
      <c r="C40" s="12"/>
      <c r="D40" s="16">
        <v>16967</v>
      </c>
      <c r="E40" s="19">
        <v>8483.5</v>
      </c>
    </row>
    <row r="41" spans="1:5" x14ac:dyDescent="0.3">
      <c r="A41" s="9" t="s">
        <v>400</v>
      </c>
      <c r="B41" s="1">
        <v>1</v>
      </c>
      <c r="C41" s="13"/>
      <c r="D41" s="3">
        <v>11591</v>
      </c>
      <c r="E41" s="4">
        <v>11591</v>
      </c>
    </row>
    <row r="42" spans="1:5" x14ac:dyDescent="0.3">
      <c r="A42" s="9" t="s">
        <v>406</v>
      </c>
      <c r="B42" s="1">
        <v>1</v>
      </c>
      <c r="C42" s="13"/>
      <c r="D42" s="3">
        <v>5376</v>
      </c>
      <c r="E42" s="4">
        <v>5376</v>
      </c>
    </row>
    <row r="43" spans="1:5" x14ac:dyDescent="0.3">
      <c r="A43" s="8" t="s">
        <v>131</v>
      </c>
      <c r="B43" s="1">
        <v>2</v>
      </c>
      <c r="C43" s="12"/>
      <c r="D43" s="16">
        <v>52623</v>
      </c>
      <c r="E43" s="19">
        <v>26311.5</v>
      </c>
    </row>
    <row r="44" spans="1:5" x14ac:dyDescent="0.3">
      <c r="A44" s="9" t="s">
        <v>373</v>
      </c>
      <c r="B44" s="1">
        <v>2</v>
      </c>
      <c r="C44" s="13"/>
      <c r="D44" s="3">
        <v>52623</v>
      </c>
      <c r="E44" s="4">
        <v>26311.5</v>
      </c>
    </row>
    <row r="45" spans="1:5" x14ac:dyDescent="0.3">
      <c r="A45" s="8" t="s">
        <v>332</v>
      </c>
      <c r="B45" s="1">
        <v>1</v>
      </c>
      <c r="C45" s="12"/>
      <c r="D45" s="16">
        <v>37316</v>
      </c>
      <c r="E45" s="19">
        <v>37316</v>
      </c>
    </row>
    <row r="46" spans="1:5" x14ac:dyDescent="0.3">
      <c r="A46" s="9" t="s">
        <v>375</v>
      </c>
      <c r="B46" s="1">
        <v>1</v>
      </c>
      <c r="C46" s="13"/>
      <c r="D46" s="3">
        <v>37316</v>
      </c>
      <c r="E46" s="4">
        <v>37316</v>
      </c>
    </row>
    <row r="47" spans="1:5" x14ac:dyDescent="0.3">
      <c r="A47" s="8" t="s">
        <v>327</v>
      </c>
      <c r="B47" s="1">
        <v>1</v>
      </c>
      <c r="C47" s="12"/>
      <c r="D47" s="16">
        <v>54898</v>
      </c>
      <c r="E47" s="19">
        <v>54898</v>
      </c>
    </row>
    <row r="48" spans="1:5" x14ac:dyDescent="0.3">
      <c r="A48" s="9" t="s">
        <v>368</v>
      </c>
      <c r="B48" s="1">
        <v>1</v>
      </c>
      <c r="C48" s="13"/>
      <c r="D48" s="3">
        <v>54898</v>
      </c>
      <c r="E48" s="4">
        <v>54898</v>
      </c>
    </row>
    <row r="49" spans="1:5" x14ac:dyDescent="0.3">
      <c r="A49" s="8" t="s">
        <v>334</v>
      </c>
      <c r="B49" s="1">
        <v>1</v>
      </c>
      <c r="C49" s="12"/>
      <c r="D49" s="16">
        <v>29919</v>
      </c>
      <c r="E49" s="19">
        <v>29919</v>
      </c>
    </row>
    <row r="50" spans="1:5" x14ac:dyDescent="0.3">
      <c r="A50" s="9" t="s">
        <v>384</v>
      </c>
      <c r="B50" s="1">
        <v>1</v>
      </c>
      <c r="C50" s="13"/>
      <c r="D50" s="3">
        <v>29919</v>
      </c>
      <c r="E50" s="4">
        <v>29919</v>
      </c>
    </row>
    <row r="51" spans="1:5" x14ac:dyDescent="0.3">
      <c r="A51" s="8" t="s">
        <v>343</v>
      </c>
      <c r="B51" s="1">
        <v>1</v>
      </c>
      <c r="C51" s="12"/>
      <c r="D51" s="16">
        <v>17279</v>
      </c>
      <c r="E51" s="19">
        <v>17279</v>
      </c>
    </row>
    <row r="52" spans="1:5" x14ac:dyDescent="0.3">
      <c r="A52" s="9" t="s">
        <v>394</v>
      </c>
      <c r="B52" s="1">
        <v>1</v>
      </c>
      <c r="C52" s="13"/>
      <c r="D52" s="3">
        <v>17279</v>
      </c>
      <c r="E52" s="4">
        <v>17279</v>
      </c>
    </row>
    <row r="53" spans="1:5" x14ac:dyDescent="0.3">
      <c r="A53" s="8" t="s">
        <v>354</v>
      </c>
      <c r="B53" s="1">
        <v>1</v>
      </c>
      <c r="C53" s="12"/>
      <c r="D53" s="16">
        <v>30903</v>
      </c>
      <c r="E53" s="19">
        <v>30903</v>
      </c>
    </row>
    <row r="54" spans="1:5" x14ac:dyDescent="0.3">
      <c r="A54" s="9" t="s">
        <v>377</v>
      </c>
      <c r="B54" s="1">
        <v>1</v>
      </c>
      <c r="C54" s="13"/>
      <c r="D54" s="3">
        <v>30903</v>
      </c>
      <c r="E54" s="4">
        <v>30903</v>
      </c>
    </row>
    <row r="55" spans="1:5" x14ac:dyDescent="0.3">
      <c r="A55" s="8" t="s">
        <v>335</v>
      </c>
      <c r="B55" s="1">
        <v>1</v>
      </c>
      <c r="C55" s="12"/>
      <c r="D55" s="16">
        <v>25651</v>
      </c>
      <c r="E55" s="19">
        <v>25651</v>
      </c>
    </row>
    <row r="56" spans="1:5" x14ac:dyDescent="0.3">
      <c r="A56" s="9" t="s">
        <v>385</v>
      </c>
      <c r="B56" s="1">
        <v>1</v>
      </c>
      <c r="C56" s="13"/>
      <c r="D56" s="3">
        <v>25651</v>
      </c>
      <c r="E56" s="4">
        <v>25651</v>
      </c>
    </row>
    <row r="57" spans="1:5" x14ac:dyDescent="0.3">
      <c r="A57" s="21" t="s">
        <v>331</v>
      </c>
      <c r="B57" s="22">
        <v>1</v>
      </c>
      <c r="C57" s="23" t="s">
        <v>359</v>
      </c>
      <c r="D57" s="24">
        <v>42407</v>
      </c>
      <c r="E57" s="25">
        <v>42407</v>
      </c>
    </row>
    <row r="58" spans="1:5" x14ac:dyDescent="0.3">
      <c r="A58" s="9" t="s">
        <v>374</v>
      </c>
      <c r="B58" s="1">
        <v>1</v>
      </c>
      <c r="C58" s="13"/>
      <c r="D58" s="3">
        <v>42407</v>
      </c>
      <c r="E58" s="4">
        <v>42407</v>
      </c>
    </row>
    <row r="59" spans="1:5" x14ac:dyDescent="0.3">
      <c r="A59" s="21" t="s">
        <v>325</v>
      </c>
      <c r="B59" s="22">
        <v>1</v>
      </c>
      <c r="C59" s="23" t="s">
        <v>359</v>
      </c>
      <c r="D59" s="24">
        <v>75633</v>
      </c>
      <c r="E59" s="25">
        <v>75633</v>
      </c>
    </row>
    <row r="60" spans="1:5" x14ac:dyDescent="0.3">
      <c r="A60" s="9" t="s">
        <v>365</v>
      </c>
      <c r="B60" s="1">
        <v>1</v>
      </c>
      <c r="C60" s="13"/>
      <c r="D60" s="3">
        <v>75633</v>
      </c>
      <c r="E60" s="4">
        <v>75633</v>
      </c>
    </row>
    <row r="61" spans="1:5" x14ac:dyDescent="0.3">
      <c r="A61" s="8" t="s">
        <v>339</v>
      </c>
      <c r="B61" s="1">
        <v>1</v>
      </c>
      <c r="C61" s="12"/>
      <c r="D61" s="16">
        <v>20226</v>
      </c>
      <c r="E61" s="19">
        <v>20226</v>
      </c>
    </row>
    <row r="62" spans="1:5" x14ac:dyDescent="0.3">
      <c r="A62" s="26" t="s">
        <v>372</v>
      </c>
      <c r="B62" s="22">
        <v>1</v>
      </c>
      <c r="C62" s="27" t="s">
        <v>359</v>
      </c>
      <c r="D62" s="28">
        <v>20226</v>
      </c>
      <c r="E62" s="29">
        <v>20226</v>
      </c>
    </row>
    <row r="63" spans="1:5" x14ac:dyDescent="0.3">
      <c r="A63" s="8" t="s">
        <v>349</v>
      </c>
      <c r="B63" s="1">
        <v>1</v>
      </c>
      <c r="C63" s="12"/>
      <c r="D63" s="16">
        <v>7648</v>
      </c>
      <c r="E63" s="19">
        <v>7648</v>
      </c>
    </row>
    <row r="64" spans="1:5" x14ac:dyDescent="0.3">
      <c r="A64" s="9" t="s">
        <v>381</v>
      </c>
      <c r="B64" s="1">
        <v>1</v>
      </c>
      <c r="C64" s="13"/>
      <c r="D64" s="3">
        <v>7648</v>
      </c>
      <c r="E64" s="4">
        <v>7648</v>
      </c>
    </row>
    <row r="65" spans="1:5" x14ac:dyDescent="0.3">
      <c r="A65" s="21" t="s">
        <v>341</v>
      </c>
      <c r="B65" s="22">
        <v>1</v>
      </c>
      <c r="C65" s="23" t="s">
        <v>359</v>
      </c>
      <c r="D65" s="24">
        <v>18686</v>
      </c>
      <c r="E65" s="25">
        <v>18686</v>
      </c>
    </row>
    <row r="66" spans="1:5" x14ac:dyDescent="0.3">
      <c r="A66" s="9" t="s">
        <v>392</v>
      </c>
      <c r="B66" s="1">
        <v>1</v>
      </c>
      <c r="C66" s="13"/>
      <c r="D66" s="3">
        <v>18686</v>
      </c>
      <c r="E66" s="4">
        <v>18686</v>
      </c>
    </row>
    <row r="67" spans="1:5" x14ac:dyDescent="0.3">
      <c r="A67" s="8" t="s">
        <v>330</v>
      </c>
      <c r="B67" s="1">
        <v>1</v>
      </c>
      <c r="C67" s="12"/>
      <c r="D67" s="16">
        <v>42866</v>
      </c>
      <c r="E67" s="19">
        <v>42866</v>
      </c>
    </row>
    <row r="68" spans="1:5" x14ac:dyDescent="0.3">
      <c r="A68" s="9" t="s">
        <v>364</v>
      </c>
      <c r="B68" s="1">
        <v>1</v>
      </c>
      <c r="C68" s="13"/>
      <c r="D68" s="3">
        <v>42866</v>
      </c>
      <c r="E68" s="4">
        <v>42866</v>
      </c>
    </row>
    <row r="69" spans="1:5" x14ac:dyDescent="0.3">
      <c r="A69" s="8" t="s">
        <v>202</v>
      </c>
      <c r="B69" s="1">
        <v>1</v>
      </c>
      <c r="C69" s="12"/>
      <c r="D69" s="16">
        <v>18017</v>
      </c>
      <c r="E69" s="19">
        <v>18017</v>
      </c>
    </row>
    <row r="70" spans="1:5" x14ac:dyDescent="0.3">
      <c r="A70" s="9" t="s">
        <v>379</v>
      </c>
      <c r="B70" s="1">
        <v>1</v>
      </c>
      <c r="C70" s="13"/>
      <c r="D70" s="3">
        <v>18017</v>
      </c>
      <c r="E70" s="4">
        <v>18017</v>
      </c>
    </row>
    <row r="71" spans="1:5" x14ac:dyDescent="0.3">
      <c r="A71" s="8" t="s">
        <v>350</v>
      </c>
      <c r="B71" s="1">
        <v>1</v>
      </c>
      <c r="C71" s="12"/>
      <c r="D71" s="16">
        <v>6517</v>
      </c>
      <c r="E71" s="19">
        <v>6517</v>
      </c>
    </row>
    <row r="72" spans="1:5" x14ac:dyDescent="0.3">
      <c r="A72" s="9" t="s">
        <v>405</v>
      </c>
      <c r="B72" s="1">
        <v>1</v>
      </c>
      <c r="C72" s="13"/>
      <c r="D72" s="3">
        <v>6517</v>
      </c>
      <c r="E72" s="4">
        <v>6517</v>
      </c>
    </row>
    <row r="73" spans="1:5" x14ac:dyDescent="0.3">
      <c r="A73" s="8" t="s">
        <v>340</v>
      </c>
      <c r="B73" s="1">
        <v>1</v>
      </c>
      <c r="C73" s="12"/>
      <c r="D73" s="16">
        <v>20098</v>
      </c>
      <c r="E73" s="19">
        <v>20098</v>
      </c>
    </row>
    <row r="74" spans="1:5" x14ac:dyDescent="0.3">
      <c r="A74" s="9" t="s">
        <v>391</v>
      </c>
      <c r="B74" s="1">
        <v>1</v>
      </c>
      <c r="C74" s="13"/>
      <c r="D74" s="3">
        <v>20098</v>
      </c>
      <c r="E74" s="4">
        <v>20098</v>
      </c>
    </row>
    <row r="75" spans="1:5" x14ac:dyDescent="0.3">
      <c r="A75" s="8" t="s">
        <v>356</v>
      </c>
      <c r="B75" s="1">
        <v>1</v>
      </c>
      <c r="C75" s="12"/>
      <c r="D75" s="16">
        <v>6054</v>
      </c>
      <c r="E75" s="19">
        <v>6054</v>
      </c>
    </row>
    <row r="76" spans="1:5" x14ac:dyDescent="0.3">
      <c r="A76" s="9" t="s">
        <v>373</v>
      </c>
      <c r="B76" s="1">
        <v>1</v>
      </c>
      <c r="C76" s="13"/>
      <c r="D76" s="3">
        <v>6054</v>
      </c>
      <c r="E76" s="4">
        <v>6054</v>
      </c>
    </row>
    <row r="77" spans="1:5" x14ac:dyDescent="0.3">
      <c r="A77" s="8" t="s">
        <v>342</v>
      </c>
      <c r="B77" s="1">
        <v>1</v>
      </c>
      <c r="C77" s="12"/>
      <c r="D77" s="16">
        <v>17434</v>
      </c>
      <c r="E77" s="19">
        <v>17434</v>
      </c>
    </row>
    <row r="78" spans="1:5" x14ac:dyDescent="0.3">
      <c r="A78" s="26" t="s">
        <v>393</v>
      </c>
      <c r="B78" s="22">
        <v>1</v>
      </c>
      <c r="C78" s="27" t="s">
        <v>359</v>
      </c>
      <c r="D78" s="28">
        <v>17434</v>
      </c>
      <c r="E78" s="29">
        <v>17434</v>
      </c>
    </row>
    <row r="79" spans="1:5" x14ac:dyDescent="0.3">
      <c r="A79" s="8" t="s">
        <v>351</v>
      </c>
      <c r="B79" s="1">
        <v>1</v>
      </c>
      <c r="C79" s="12"/>
      <c r="D79" s="16">
        <v>2562</v>
      </c>
      <c r="E79" s="19">
        <v>2562</v>
      </c>
    </row>
    <row r="80" spans="1:5" x14ac:dyDescent="0.3">
      <c r="A80" s="26" t="s">
        <v>397</v>
      </c>
      <c r="B80" s="22">
        <v>1</v>
      </c>
      <c r="C80" s="27" t="s">
        <v>359</v>
      </c>
      <c r="D80" s="28">
        <v>2562</v>
      </c>
      <c r="E80" s="29">
        <v>2562</v>
      </c>
    </row>
    <row r="81" spans="1:5" x14ac:dyDescent="0.3">
      <c r="A81" s="8" t="s">
        <v>337</v>
      </c>
      <c r="B81" s="1">
        <v>1</v>
      </c>
      <c r="C81" s="12"/>
      <c r="D81" s="16">
        <v>24067</v>
      </c>
      <c r="E81" s="19">
        <v>24067</v>
      </c>
    </row>
    <row r="82" spans="1:5" x14ac:dyDescent="0.3">
      <c r="A82" s="9" t="s">
        <v>365</v>
      </c>
      <c r="B82" s="1">
        <v>1</v>
      </c>
      <c r="C82" s="13"/>
      <c r="D82" s="3">
        <v>24067</v>
      </c>
      <c r="E82" s="4">
        <v>24067</v>
      </c>
    </row>
    <row r="83" spans="1:5" x14ac:dyDescent="0.3">
      <c r="A83" s="21" t="s">
        <v>346</v>
      </c>
      <c r="B83" s="22">
        <v>1</v>
      </c>
      <c r="C83" s="23" t="s">
        <v>359</v>
      </c>
      <c r="D83" s="24">
        <v>13470</v>
      </c>
      <c r="E83" s="25">
        <v>13470</v>
      </c>
    </row>
    <row r="84" spans="1:5" x14ac:dyDescent="0.3">
      <c r="A84" s="9" t="s">
        <v>399</v>
      </c>
      <c r="B84" s="1">
        <v>1</v>
      </c>
      <c r="C84" s="13"/>
      <c r="D84" s="3">
        <v>13470</v>
      </c>
      <c r="E84" s="4">
        <v>13470</v>
      </c>
    </row>
    <row r="85" spans="1:5" x14ac:dyDescent="0.3">
      <c r="A85" s="8" t="s">
        <v>344</v>
      </c>
      <c r="B85" s="1">
        <v>1</v>
      </c>
      <c r="C85" s="12"/>
      <c r="D85" s="16">
        <v>16371</v>
      </c>
      <c r="E85" s="19">
        <v>16371</v>
      </c>
    </row>
    <row r="86" spans="1:5" x14ac:dyDescent="0.3">
      <c r="A86" s="9" t="s">
        <v>364</v>
      </c>
      <c r="B86" s="1">
        <v>1</v>
      </c>
      <c r="C86" s="13"/>
      <c r="D86" s="3">
        <v>16371</v>
      </c>
      <c r="E86" s="4">
        <v>16371</v>
      </c>
    </row>
    <row r="87" spans="1:5" x14ac:dyDescent="0.3">
      <c r="A87" s="8" t="s">
        <v>355</v>
      </c>
      <c r="B87" s="1">
        <v>1</v>
      </c>
      <c r="C87" s="12"/>
      <c r="D87" s="16">
        <v>8380</v>
      </c>
      <c r="E87" s="19">
        <v>8380</v>
      </c>
    </row>
    <row r="88" spans="1:5" x14ac:dyDescent="0.3">
      <c r="A88" s="26" t="s">
        <v>404</v>
      </c>
      <c r="B88" s="22">
        <v>1</v>
      </c>
      <c r="C88" s="27" t="s">
        <v>359</v>
      </c>
      <c r="D88" s="28">
        <v>8380</v>
      </c>
      <c r="E88" s="29">
        <v>8380</v>
      </c>
    </row>
    <row r="89" spans="1:5" x14ac:dyDescent="0.3">
      <c r="A89" s="21" t="s">
        <v>353</v>
      </c>
      <c r="B89" s="22">
        <v>1</v>
      </c>
      <c r="C89" s="23" t="s">
        <v>359</v>
      </c>
      <c r="D89" s="24">
        <v>52276</v>
      </c>
      <c r="E89" s="25">
        <v>52276</v>
      </c>
    </row>
    <row r="90" spans="1:5" x14ac:dyDescent="0.3">
      <c r="A90" s="9" t="s">
        <v>369</v>
      </c>
      <c r="B90" s="1">
        <v>1</v>
      </c>
      <c r="C90" s="13"/>
      <c r="D90" s="3">
        <v>52276</v>
      </c>
      <c r="E90" s="4">
        <v>52276</v>
      </c>
    </row>
    <row r="91" spans="1:5" x14ac:dyDescent="0.3">
      <c r="A91" s="8" t="s">
        <v>409</v>
      </c>
      <c r="B91" s="1">
        <v>66</v>
      </c>
      <c r="C91" s="14"/>
      <c r="D91" s="17">
        <v>1826366</v>
      </c>
      <c r="E91" s="20">
        <v>27672.21212121212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BB66-C2D1-40AF-B777-1AFC8E153B0B}">
  <dimension ref="A3:D92"/>
  <sheetViews>
    <sheetView workbookViewId="0">
      <selection activeCell="C1" sqref="C1:D1048576"/>
    </sheetView>
  </sheetViews>
  <sheetFormatPr defaultRowHeight="14.4" x14ac:dyDescent="0.3"/>
  <cols>
    <col min="1" max="1" width="25" bestFit="1" customWidth="1"/>
    <col min="2" max="2" width="17.88671875" bestFit="1" customWidth="1"/>
    <col min="3" max="3" width="14.33203125" bestFit="1" customWidth="1"/>
    <col min="4" max="4" width="15.33203125" bestFit="1" customWidth="1"/>
  </cols>
  <sheetData>
    <row r="3" spans="1:4" x14ac:dyDescent="0.3">
      <c r="A3" s="7" t="s">
        <v>408</v>
      </c>
      <c r="B3" t="s">
        <v>410</v>
      </c>
      <c r="C3" t="s">
        <v>411</v>
      </c>
      <c r="D3" t="s">
        <v>412</v>
      </c>
    </row>
    <row r="4" spans="1:4" x14ac:dyDescent="0.3">
      <c r="A4" s="8" t="s">
        <v>352</v>
      </c>
      <c r="B4" s="1">
        <v>10</v>
      </c>
      <c r="C4" s="15">
        <v>290069</v>
      </c>
      <c r="D4" s="15">
        <v>29006.9</v>
      </c>
    </row>
    <row r="5" spans="1:4" x14ac:dyDescent="0.3">
      <c r="A5" s="9" t="s">
        <v>389</v>
      </c>
      <c r="B5" s="1">
        <v>1</v>
      </c>
      <c r="C5" s="15">
        <v>20353</v>
      </c>
      <c r="D5" s="15">
        <v>20353</v>
      </c>
    </row>
    <row r="6" spans="1:4" x14ac:dyDescent="0.3">
      <c r="A6" s="9" t="s">
        <v>396</v>
      </c>
      <c r="B6" s="1">
        <v>2</v>
      </c>
      <c r="C6" s="15">
        <v>32368</v>
      </c>
      <c r="D6" s="15">
        <v>16184</v>
      </c>
    </row>
    <row r="7" spans="1:4" x14ac:dyDescent="0.3">
      <c r="A7" s="9" t="s">
        <v>370</v>
      </c>
      <c r="B7" s="1">
        <v>2</v>
      </c>
      <c r="C7" s="15">
        <v>36437</v>
      </c>
      <c r="D7" s="15">
        <v>18218.5</v>
      </c>
    </row>
    <row r="8" spans="1:4" x14ac:dyDescent="0.3">
      <c r="A8" s="9" t="s">
        <v>364</v>
      </c>
      <c r="B8" s="1">
        <v>3</v>
      </c>
      <c r="C8" s="15">
        <v>131956</v>
      </c>
      <c r="D8" s="15">
        <v>43985.333333333336</v>
      </c>
    </row>
    <row r="9" spans="1:4" x14ac:dyDescent="0.3">
      <c r="A9" s="9" t="s">
        <v>372</v>
      </c>
      <c r="B9" s="1">
        <v>1</v>
      </c>
      <c r="C9" s="15">
        <v>45661</v>
      </c>
      <c r="D9" s="15">
        <v>45661</v>
      </c>
    </row>
    <row r="10" spans="1:4" x14ac:dyDescent="0.3">
      <c r="A10" s="9" t="s">
        <v>388</v>
      </c>
      <c r="B10" s="1">
        <v>1</v>
      </c>
      <c r="C10" s="15">
        <v>23294</v>
      </c>
      <c r="D10" s="15">
        <v>23294</v>
      </c>
    </row>
    <row r="11" spans="1:4" x14ac:dyDescent="0.3">
      <c r="A11" s="8" t="s">
        <v>324</v>
      </c>
      <c r="B11" s="1">
        <v>5</v>
      </c>
      <c r="C11" s="15">
        <v>159484</v>
      </c>
      <c r="D11" s="15">
        <v>31896.799999999999</v>
      </c>
    </row>
    <row r="12" spans="1:4" x14ac:dyDescent="0.3">
      <c r="A12" s="9" t="s">
        <v>369</v>
      </c>
      <c r="B12" s="1">
        <v>1</v>
      </c>
      <c r="C12" s="15">
        <v>17689</v>
      </c>
      <c r="D12" s="15">
        <v>17689</v>
      </c>
    </row>
    <row r="13" spans="1:4" x14ac:dyDescent="0.3">
      <c r="A13" s="9" t="s">
        <v>362</v>
      </c>
      <c r="B13" s="1">
        <v>4</v>
      </c>
      <c r="C13" s="15">
        <v>141795</v>
      </c>
      <c r="D13" s="15">
        <v>35448.75</v>
      </c>
    </row>
    <row r="14" spans="1:4" x14ac:dyDescent="0.3">
      <c r="A14" s="8" t="s">
        <v>329</v>
      </c>
      <c r="B14" s="1">
        <v>5</v>
      </c>
      <c r="C14" s="15">
        <v>130230</v>
      </c>
      <c r="D14" s="15">
        <v>26046</v>
      </c>
    </row>
    <row r="15" spans="1:4" x14ac:dyDescent="0.3">
      <c r="A15" s="9" t="s">
        <v>371</v>
      </c>
      <c r="B15" s="1">
        <v>4</v>
      </c>
      <c r="C15" s="15">
        <v>113019</v>
      </c>
      <c r="D15" s="15">
        <v>28254.75</v>
      </c>
    </row>
    <row r="16" spans="1:4" x14ac:dyDescent="0.3">
      <c r="A16" s="9" t="s">
        <v>395</v>
      </c>
      <c r="B16" s="1">
        <v>1</v>
      </c>
      <c r="C16" s="15">
        <v>17211</v>
      </c>
      <c r="D16" s="15">
        <v>17211</v>
      </c>
    </row>
    <row r="17" spans="1:4" x14ac:dyDescent="0.3">
      <c r="A17" s="8" t="s">
        <v>345</v>
      </c>
      <c r="B17" s="1">
        <v>3</v>
      </c>
      <c r="C17" s="15">
        <v>33047</v>
      </c>
      <c r="D17" s="15">
        <v>11015.666666666666</v>
      </c>
    </row>
    <row r="18" spans="1:4" x14ac:dyDescent="0.3">
      <c r="A18" s="9" t="s">
        <v>397</v>
      </c>
      <c r="B18" s="1">
        <v>1</v>
      </c>
      <c r="C18" s="15">
        <v>14439</v>
      </c>
      <c r="D18" s="15">
        <v>14439</v>
      </c>
    </row>
    <row r="19" spans="1:4" x14ac:dyDescent="0.3">
      <c r="A19" s="9" t="s">
        <v>403</v>
      </c>
      <c r="B19" s="1">
        <v>1</v>
      </c>
      <c r="C19" s="15">
        <v>8929</v>
      </c>
      <c r="D19" s="15">
        <v>8929</v>
      </c>
    </row>
    <row r="20" spans="1:4" x14ac:dyDescent="0.3">
      <c r="A20" s="9" t="s">
        <v>401</v>
      </c>
      <c r="B20" s="1">
        <v>1</v>
      </c>
      <c r="C20" s="15">
        <v>9679</v>
      </c>
      <c r="D20" s="15">
        <v>9679</v>
      </c>
    </row>
    <row r="21" spans="1:4" x14ac:dyDescent="0.3">
      <c r="A21" s="8" t="s">
        <v>323</v>
      </c>
      <c r="B21" s="1">
        <v>3</v>
      </c>
      <c r="C21" s="15">
        <v>233168</v>
      </c>
      <c r="D21" s="15">
        <v>77722.666666666672</v>
      </c>
    </row>
    <row r="22" spans="1:4" x14ac:dyDescent="0.3">
      <c r="A22" s="9" t="s">
        <v>363</v>
      </c>
      <c r="B22" s="1">
        <v>1</v>
      </c>
      <c r="C22" s="15">
        <v>211651</v>
      </c>
      <c r="D22" s="15">
        <v>211651</v>
      </c>
    </row>
    <row r="23" spans="1:4" x14ac:dyDescent="0.3">
      <c r="A23" s="9" t="s">
        <v>398</v>
      </c>
      <c r="B23" s="1">
        <v>2</v>
      </c>
      <c r="C23" s="15">
        <v>21517</v>
      </c>
      <c r="D23" s="15">
        <v>10758.5</v>
      </c>
    </row>
    <row r="24" spans="1:4" x14ac:dyDescent="0.3">
      <c r="A24" s="8" t="s">
        <v>326</v>
      </c>
      <c r="B24" s="1">
        <v>3</v>
      </c>
      <c r="C24" s="15">
        <v>125141</v>
      </c>
      <c r="D24" s="15">
        <v>41713.666666666664</v>
      </c>
    </row>
    <row r="25" spans="1:4" x14ac:dyDescent="0.3">
      <c r="A25" s="9" t="s">
        <v>366</v>
      </c>
      <c r="B25" s="1">
        <v>1</v>
      </c>
      <c r="C25" s="15">
        <v>60792</v>
      </c>
      <c r="D25" s="15">
        <v>60792</v>
      </c>
    </row>
    <row r="26" spans="1:4" x14ac:dyDescent="0.3">
      <c r="A26" s="9" t="s">
        <v>367</v>
      </c>
      <c r="B26" s="1">
        <v>2</v>
      </c>
      <c r="C26" s="15">
        <v>64349</v>
      </c>
      <c r="D26" s="15">
        <v>32174.5</v>
      </c>
    </row>
    <row r="27" spans="1:4" x14ac:dyDescent="0.3">
      <c r="A27" s="8" t="s">
        <v>348</v>
      </c>
      <c r="B27" s="1">
        <v>2</v>
      </c>
      <c r="C27" s="15">
        <v>17808</v>
      </c>
      <c r="D27" s="15">
        <v>8904</v>
      </c>
    </row>
    <row r="28" spans="1:4" x14ac:dyDescent="0.3">
      <c r="A28" s="9" t="s">
        <v>386</v>
      </c>
      <c r="B28" s="1">
        <v>1</v>
      </c>
      <c r="C28" s="15">
        <v>8603</v>
      </c>
      <c r="D28" s="15">
        <v>8603</v>
      </c>
    </row>
    <row r="29" spans="1:4" x14ac:dyDescent="0.3">
      <c r="A29" s="9" t="s">
        <v>402</v>
      </c>
      <c r="B29" s="1">
        <v>1</v>
      </c>
      <c r="C29" s="15">
        <v>9205</v>
      </c>
      <c r="D29" s="15">
        <v>9205</v>
      </c>
    </row>
    <row r="30" spans="1:4" x14ac:dyDescent="0.3">
      <c r="A30" s="8" t="s">
        <v>328</v>
      </c>
      <c r="B30" s="1">
        <v>2</v>
      </c>
      <c r="C30" s="15">
        <v>54266</v>
      </c>
      <c r="D30" s="15">
        <v>27133</v>
      </c>
    </row>
    <row r="31" spans="1:4" x14ac:dyDescent="0.3">
      <c r="A31" s="9" t="s">
        <v>376</v>
      </c>
      <c r="B31" s="1">
        <v>1</v>
      </c>
      <c r="C31" s="15">
        <v>2762</v>
      </c>
      <c r="D31" s="15">
        <v>2762</v>
      </c>
    </row>
    <row r="32" spans="1:4" x14ac:dyDescent="0.3">
      <c r="A32" s="9" t="s">
        <v>370</v>
      </c>
      <c r="B32" s="1">
        <v>1</v>
      </c>
      <c r="C32" s="15">
        <v>51504</v>
      </c>
      <c r="D32" s="15">
        <v>51504</v>
      </c>
    </row>
    <row r="33" spans="1:4" x14ac:dyDescent="0.3">
      <c r="A33" s="8" t="s">
        <v>336</v>
      </c>
      <c r="B33" s="1">
        <v>2</v>
      </c>
      <c r="C33" s="15">
        <v>45128</v>
      </c>
      <c r="D33" s="15">
        <v>22564</v>
      </c>
    </row>
    <row r="34" spans="1:4" x14ac:dyDescent="0.3">
      <c r="A34" s="9" t="s">
        <v>386</v>
      </c>
      <c r="B34" s="1">
        <v>2</v>
      </c>
      <c r="C34" s="15">
        <v>45128</v>
      </c>
      <c r="D34" s="15">
        <v>22564</v>
      </c>
    </row>
    <row r="35" spans="1:4" x14ac:dyDescent="0.3">
      <c r="A35" s="8" t="s">
        <v>338</v>
      </c>
      <c r="B35" s="1">
        <v>2</v>
      </c>
      <c r="C35" s="15">
        <v>44134</v>
      </c>
      <c r="D35" s="15">
        <v>22067</v>
      </c>
    </row>
    <row r="36" spans="1:4" x14ac:dyDescent="0.3">
      <c r="A36" s="9" t="s">
        <v>387</v>
      </c>
      <c r="B36" s="1">
        <v>1</v>
      </c>
      <c r="C36" s="15">
        <v>23928</v>
      </c>
      <c r="D36" s="15">
        <v>23928</v>
      </c>
    </row>
    <row r="37" spans="1:4" x14ac:dyDescent="0.3">
      <c r="A37" s="9" t="s">
        <v>390</v>
      </c>
      <c r="B37" s="1">
        <v>1</v>
      </c>
      <c r="C37" s="15">
        <v>20206</v>
      </c>
      <c r="D37" s="15">
        <v>20206</v>
      </c>
    </row>
    <row r="38" spans="1:4" x14ac:dyDescent="0.3">
      <c r="A38" s="8" t="s">
        <v>333</v>
      </c>
      <c r="B38" s="1">
        <v>2</v>
      </c>
      <c r="C38" s="15">
        <v>35623</v>
      </c>
      <c r="D38" s="15">
        <v>17811.5</v>
      </c>
    </row>
    <row r="39" spans="1:4" x14ac:dyDescent="0.3">
      <c r="A39" s="9" t="s">
        <v>376</v>
      </c>
      <c r="B39" s="1">
        <v>1</v>
      </c>
      <c r="C39" s="15">
        <v>31375</v>
      </c>
      <c r="D39" s="15">
        <v>31375</v>
      </c>
    </row>
    <row r="40" spans="1:4" x14ac:dyDescent="0.3">
      <c r="A40" s="9" t="s">
        <v>374</v>
      </c>
      <c r="B40" s="1">
        <v>1</v>
      </c>
      <c r="C40" s="15">
        <v>4248</v>
      </c>
      <c r="D40" s="15">
        <v>4248</v>
      </c>
    </row>
    <row r="41" spans="1:4" x14ac:dyDescent="0.3">
      <c r="A41" s="8" t="s">
        <v>347</v>
      </c>
      <c r="B41" s="1">
        <v>2</v>
      </c>
      <c r="C41" s="15">
        <v>16967</v>
      </c>
      <c r="D41" s="15">
        <v>8483.5</v>
      </c>
    </row>
    <row r="42" spans="1:4" x14ac:dyDescent="0.3">
      <c r="A42" s="9" t="s">
        <v>400</v>
      </c>
      <c r="B42" s="1">
        <v>1</v>
      </c>
      <c r="C42" s="15">
        <v>11591</v>
      </c>
      <c r="D42" s="15">
        <v>11591</v>
      </c>
    </row>
    <row r="43" spans="1:4" x14ac:dyDescent="0.3">
      <c r="A43" s="9" t="s">
        <v>406</v>
      </c>
      <c r="B43" s="1">
        <v>1</v>
      </c>
      <c r="C43" s="15">
        <v>5376</v>
      </c>
      <c r="D43" s="15">
        <v>5376</v>
      </c>
    </row>
    <row r="44" spans="1:4" x14ac:dyDescent="0.3">
      <c r="A44" s="8" t="s">
        <v>131</v>
      </c>
      <c r="B44" s="1">
        <v>2</v>
      </c>
      <c r="C44" s="15">
        <v>52623</v>
      </c>
      <c r="D44" s="15">
        <v>26311.5</v>
      </c>
    </row>
    <row r="45" spans="1:4" x14ac:dyDescent="0.3">
      <c r="A45" s="9" t="s">
        <v>373</v>
      </c>
      <c r="B45" s="1">
        <v>2</v>
      </c>
      <c r="C45" s="15">
        <v>52623</v>
      </c>
      <c r="D45" s="15">
        <v>26311.5</v>
      </c>
    </row>
    <row r="46" spans="1:4" x14ac:dyDescent="0.3">
      <c r="A46" s="8" t="s">
        <v>332</v>
      </c>
      <c r="B46" s="1">
        <v>1</v>
      </c>
      <c r="C46" s="15">
        <v>37316</v>
      </c>
      <c r="D46" s="15">
        <v>37316</v>
      </c>
    </row>
    <row r="47" spans="1:4" x14ac:dyDescent="0.3">
      <c r="A47" s="9" t="s">
        <v>375</v>
      </c>
      <c r="B47" s="1">
        <v>1</v>
      </c>
      <c r="C47" s="15">
        <v>37316</v>
      </c>
      <c r="D47" s="15">
        <v>37316</v>
      </c>
    </row>
    <row r="48" spans="1:4" x14ac:dyDescent="0.3">
      <c r="A48" s="8" t="s">
        <v>327</v>
      </c>
      <c r="B48" s="1">
        <v>1</v>
      </c>
      <c r="C48" s="15">
        <v>54898</v>
      </c>
      <c r="D48" s="15">
        <v>54898</v>
      </c>
    </row>
    <row r="49" spans="1:4" x14ac:dyDescent="0.3">
      <c r="A49" s="9" t="s">
        <v>368</v>
      </c>
      <c r="B49" s="1">
        <v>1</v>
      </c>
      <c r="C49" s="15">
        <v>54898</v>
      </c>
      <c r="D49" s="15">
        <v>54898</v>
      </c>
    </row>
    <row r="50" spans="1:4" x14ac:dyDescent="0.3">
      <c r="A50" s="8" t="s">
        <v>334</v>
      </c>
      <c r="B50" s="1">
        <v>1</v>
      </c>
      <c r="C50" s="15">
        <v>29919</v>
      </c>
      <c r="D50" s="15">
        <v>29919</v>
      </c>
    </row>
    <row r="51" spans="1:4" x14ac:dyDescent="0.3">
      <c r="A51" s="9" t="s">
        <v>384</v>
      </c>
      <c r="B51" s="1">
        <v>1</v>
      </c>
      <c r="C51" s="15">
        <v>29919</v>
      </c>
      <c r="D51" s="15">
        <v>29919</v>
      </c>
    </row>
    <row r="52" spans="1:4" x14ac:dyDescent="0.3">
      <c r="A52" s="8" t="s">
        <v>343</v>
      </c>
      <c r="B52" s="1">
        <v>1</v>
      </c>
      <c r="C52" s="15">
        <v>17279</v>
      </c>
      <c r="D52" s="15">
        <v>17279</v>
      </c>
    </row>
    <row r="53" spans="1:4" x14ac:dyDescent="0.3">
      <c r="A53" s="9" t="s">
        <v>394</v>
      </c>
      <c r="B53" s="1">
        <v>1</v>
      </c>
      <c r="C53" s="15">
        <v>17279</v>
      </c>
      <c r="D53" s="15">
        <v>17279</v>
      </c>
    </row>
    <row r="54" spans="1:4" x14ac:dyDescent="0.3">
      <c r="A54" s="8" t="s">
        <v>354</v>
      </c>
      <c r="B54" s="1">
        <v>1</v>
      </c>
      <c r="C54" s="15">
        <v>30903</v>
      </c>
      <c r="D54" s="15">
        <v>30903</v>
      </c>
    </row>
    <row r="55" spans="1:4" x14ac:dyDescent="0.3">
      <c r="A55" s="9" t="s">
        <v>377</v>
      </c>
      <c r="B55" s="1">
        <v>1</v>
      </c>
      <c r="C55" s="15">
        <v>30903</v>
      </c>
      <c r="D55" s="15">
        <v>30903</v>
      </c>
    </row>
    <row r="56" spans="1:4" x14ac:dyDescent="0.3">
      <c r="A56" s="8" t="s">
        <v>335</v>
      </c>
      <c r="B56" s="1">
        <v>1</v>
      </c>
      <c r="C56" s="15">
        <v>25651</v>
      </c>
      <c r="D56" s="15">
        <v>25651</v>
      </c>
    </row>
    <row r="57" spans="1:4" x14ac:dyDescent="0.3">
      <c r="A57" s="9" t="s">
        <v>385</v>
      </c>
      <c r="B57" s="1">
        <v>1</v>
      </c>
      <c r="C57" s="15">
        <v>25651</v>
      </c>
      <c r="D57" s="15">
        <v>25651</v>
      </c>
    </row>
    <row r="58" spans="1:4" x14ac:dyDescent="0.3">
      <c r="A58" s="8" t="s">
        <v>331</v>
      </c>
      <c r="B58" s="1">
        <v>1</v>
      </c>
      <c r="C58" s="15">
        <v>42407</v>
      </c>
      <c r="D58" s="15">
        <v>42407</v>
      </c>
    </row>
    <row r="59" spans="1:4" x14ac:dyDescent="0.3">
      <c r="A59" s="9" t="s">
        <v>374</v>
      </c>
      <c r="B59" s="1">
        <v>1</v>
      </c>
      <c r="C59" s="15">
        <v>42407</v>
      </c>
      <c r="D59" s="15">
        <v>42407</v>
      </c>
    </row>
    <row r="60" spans="1:4" x14ac:dyDescent="0.3">
      <c r="A60" s="8" t="s">
        <v>325</v>
      </c>
      <c r="B60" s="1">
        <v>1</v>
      </c>
      <c r="C60" s="15">
        <v>75633</v>
      </c>
      <c r="D60" s="15">
        <v>75633</v>
      </c>
    </row>
    <row r="61" spans="1:4" x14ac:dyDescent="0.3">
      <c r="A61" s="9" t="s">
        <v>365</v>
      </c>
      <c r="B61" s="1">
        <v>1</v>
      </c>
      <c r="C61" s="15">
        <v>75633</v>
      </c>
      <c r="D61" s="15">
        <v>75633</v>
      </c>
    </row>
    <row r="62" spans="1:4" x14ac:dyDescent="0.3">
      <c r="A62" s="8" t="s">
        <v>339</v>
      </c>
      <c r="B62" s="1">
        <v>1</v>
      </c>
      <c r="C62" s="15">
        <v>20226</v>
      </c>
      <c r="D62" s="15">
        <v>20226</v>
      </c>
    </row>
    <row r="63" spans="1:4" x14ac:dyDescent="0.3">
      <c r="A63" s="9" t="s">
        <v>372</v>
      </c>
      <c r="B63" s="1">
        <v>1</v>
      </c>
      <c r="C63" s="15">
        <v>20226</v>
      </c>
      <c r="D63" s="15">
        <v>20226</v>
      </c>
    </row>
    <row r="64" spans="1:4" x14ac:dyDescent="0.3">
      <c r="A64" s="8" t="s">
        <v>349</v>
      </c>
      <c r="B64" s="1">
        <v>1</v>
      </c>
      <c r="C64" s="15">
        <v>7648</v>
      </c>
      <c r="D64" s="15">
        <v>7648</v>
      </c>
    </row>
    <row r="65" spans="1:4" x14ac:dyDescent="0.3">
      <c r="A65" s="9" t="s">
        <v>381</v>
      </c>
      <c r="B65" s="1">
        <v>1</v>
      </c>
      <c r="C65" s="15">
        <v>7648</v>
      </c>
      <c r="D65" s="15">
        <v>7648</v>
      </c>
    </row>
    <row r="66" spans="1:4" x14ac:dyDescent="0.3">
      <c r="A66" s="8" t="s">
        <v>341</v>
      </c>
      <c r="B66" s="1">
        <v>1</v>
      </c>
      <c r="C66" s="15">
        <v>18686</v>
      </c>
      <c r="D66" s="15">
        <v>18686</v>
      </c>
    </row>
    <row r="67" spans="1:4" x14ac:dyDescent="0.3">
      <c r="A67" s="9" t="s">
        <v>392</v>
      </c>
      <c r="B67" s="1">
        <v>1</v>
      </c>
      <c r="C67" s="15">
        <v>18686</v>
      </c>
      <c r="D67" s="15">
        <v>18686</v>
      </c>
    </row>
    <row r="68" spans="1:4" x14ac:dyDescent="0.3">
      <c r="A68" s="8" t="s">
        <v>330</v>
      </c>
      <c r="B68" s="1">
        <v>1</v>
      </c>
      <c r="C68" s="15">
        <v>42866</v>
      </c>
      <c r="D68" s="15">
        <v>42866</v>
      </c>
    </row>
    <row r="69" spans="1:4" x14ac:dyDescent="0.3">
      <c r="A69" s="9" t="s">
        <v>364</v>
      </c>
      <c r="B69" s="1">
        <v>1</v>
      </c>
      <c r="C69" s="15">
        <v>42866</v>
      </c>
      <c r="D69" s="15">
        <v>42866</v>
      </c>
    </row>
    <row r="70" spans="1:4" x14ac:dyDescent="0.3">
      <c r="A70" s="8" t="s">
        <v>202</v>
      </c>
      <c r="B70" s="1">
        <v>1</v>
      </c>
      <c r="C70" s="15">
        <v>18017</v>
      </c>
      <c r="D70" s="15">
        <v>18017</v>
      </c>
    </row>
    <row r="71" spans="1:4" x14ac:dyDescent="0.3">
      <c r="A71" s="9" t="s">
        <v>379</v>
      </c>
      <c r="B71" s="1">
        <v>1</v>
      </c>
      <c r="C71" s="15">
        <v>18017</v>
      </c>
      <c r="D71" s="15">
        <v>18017</v>
      </c>
    </row>
    <row r="72" spans="1:4" x14ac:dyDescent="0.3">
      <c r="A72" s="8" t="s">
        <v>350</v>
      </c>
      <c r="B72" s="1">
        <v>1</v>
      </c>
      <c r="C72" s="15">
        <v>6517</v>
      </c>
      <c r="D72" s="15">
        <v>6517</v>
      </c>
    </row>
    <row r="73" spans="1:4" x14ac:dyDescent="0.3">
      <c r="A73" s="9" t="s">
        <v>405</v>
      </c>
      <c r="B73" s="1">
        <v>1</v>
      </c>
      <c r="C73" s="15">
        <v>6517</v>
      </c>
      <c r="D73" s="15">
        <v>6517</v>
      </c>
    </row>
    <row r="74" spans="1:4" x14ac:dyDescent="0.3">
      <c r="A74" s="8" t="s">
        <v>340</v>
      </c>
      <c r="B74" s="1">
        <v>1</v>
      </c>
      <c r="C74" s="15">
        <v>20098</v>
      </c>
      <c r="D74" s="15">
        <v>20098</v>
      </c>
    </row>
    <row r="75" spans="1:4" x14ac:dyDescent="0.3">
      <c r="A75" s="9" t="s">
        <v>391</v>
      </c>
      <c r="B75" s="1">
        <v>1</v>
      </c>
      <c r="C75" s="15">
        <v>20098</v>
      </c>
      <c r="D75" s="15">
        <v>20098</v>
      </c>
    </row>
    <row r="76" spans="1:4" x14ac:dyDescent="0.3">
      <c r="A76" s="8" t="s">
        <v>356</v>
      </c>
      <c r="B76" s="1">
        <v>1</v>
      </c>
      <c r="C76" s="15">
        <v>6054</v>
      </c>
      <c r="D76" s="15">
        <v>6054</v>
      </c>
    </row>
    <row r="77" spans="1:4" x14ac:dyDescent="0.3">
      <c r="A77" s="9" t="s">
        <v>373</v>
      </c>
      <c r="B77" s="1">
        <v>1</v>
      </c>
      <c r="C77" s="15">
        <v>6054</v>
      </c>
      <c r="D77" s="15">
        <v>6054</v>
      </c>
    </row>
    <row r="78" spans="1:4" x14ac:dyDescent="0.3">
      <c r="A78" s="8" t="s">
        <v>342</v>
      </c>
      <c r="B78" s="1">
        <v>1</v>
      </c>
      <c r="C78" s="15">
        <v>17434</v>
      </c>
      <c r="D78" s="15">
        <v>17434</v>
      </c>
    </row>
    <row r="79" spans="1:4" x14ac:dyDescent="0.3">
      <c r="A79" s="9" t="s">
        <v>393</v>
      </c>
      <c r="B79" s="1">
        <v>1</v>
      </c>
      <c r="C79" s="15">
        <v>17434</v>
      </c>
      <c r="D79" s="15">
        <v>17434</v>
      </c>
    </row>
    <row r="80" spans="1:4" x14ac:dyDescent="0.3">
      <c r="A80" s="8" t="s">
        <v>351</v>
      </c>
      <c r="B80" s="1">
        <v>1</v>
      </c>
      <c r="C80" s="15">
        <v>2562</v>
      </c>
      <c r="D80" s="15">
        <v>2562</v>
      </c>
    </row>
    <row r="81" spans="1:4" x14ac:dyDescent="0.3">
      <c r="A81" s="9" t="s">
        <v>397</v>
      </c>
      <c r="B81" s="1">
        <v>1</v>
      </c>
      <c r="C81" s="15">
        <v>2562</v>
      </c>
      <c r="D81" s="15">
        <v>2562</v>
      </c>
    </row>
    <row r="82" spans="1:4" x14ac:dyDescent="0.3">
      <c r="A82" s="8" t="s">
        <v>337</v>
      </c>
      <c r="B82" s="1">
        <v>1</v>
      </c>
      <c r="C82" s="15">
        <v>24067</v>
      </c>
      <c r="D82" s="15">
        <v>24067</v>
      </c>
    </row>
    <row r="83" spans="1:4" x14ac:dyDescent="0.3">
      <c r="A83" s="9" t="s">
        <v>365</v>
      </c>
      <c r="B83" s="1">
        <v>1</v>
      </c>
      <c r="C83" s="15">
        <v>24067</v>
      </c>
      <c r="D83" s="15">
        <v>24067</v>
      </c>
    </row>
    <row r="84" spans="1:4" x14ac:dyDescent="0.3">
      <c r="A84" s="8" t="s">
        <v>346</v>
      </c>
      <c r="B84" s="1">
        <v>1</v>
      </c>
      <c r="C84" s="15">
        <v>13470</v>
      </c>
      <c r="D84" s="15">
        <v>13470</v>
      </c>
    </row>
    <row r="85" spans="1:4" x14ac:dyDescent="0.3">
      <c r="A85" s="9" t="s">
        <v>399</v>
      </c>
      <c r="B85" s="1">
        <v>1</v>
      </c>
      <c r="C85" s="15">
        <v>13470</v>
      </c>
      <c r="D85" s="15">
        <v>13470</v>
      </c>
    </row>
    <row r="86" spans="1:4" x14ac:dyDescent="0.3">
      <c r="A86" s="8" t="s">
        <v>344</v>
      </c>
      <c r="B86" s="1">
        <v>1</v>
      </c>
      <c r="C86" s="15">
        <v>16371</v>
      </c>
      <c r="D86" s="15">
        <v>16371</v>
      </c>
    </row>
    <row r="87" spans="1:4" x14ac:dyDescent="0.3">
      <c r="A87" s="9" t="s">
        <v>364</v>
      </c>
      <c r="B87" s="1">
        <v>1</v>
      </c>
      <c r="C87" s="15">
        <v>16371</v>
      </c>
      <c r="D87" s="15">
        <v>16371</v>
      </c>
    </row>
    <row r="88" spans="1:4" x14ac:dyDescent="0.3">
      <c r="A88" s="8" t="s">
        <v>355</v>
      </c>
      <c r="B88" s="1">
        <v>1</v>
      </c>
      <c r="C88" s="15">
        <v>8380</v>
      </c>
      <c r="D88" s="15">
        <v>8380</v>
      </c>
    </row>
    <row r="89" spans="1:4" x14ac:dyDescent="0.3">
      <c r="A89" s="9" t="s">
        <v>404</v>
      </c>
      <c r="B89" s="1">
        <v>1</v>
      </c>
      <c r="C89" s="15">
        <v>8380</v>
      </c>
      <c r="D89" s="15">
        <v>8380</v>
      </c>
    </row>
    <row r="90" spans="1:4" x14ac:dyDescent="0.3">
      <c r="A90" s="8" t="s">
        <v>353</v>
      </c>
      <c r="B90" s="1">
        <v>1</v>
      </c>
      <c r="C90" s="15">
        <v>52276</v>
      </c>
      <c r="D90" s="15">
        <v>52276</v>
      </c>
    </row>
    <row r="91" spans="1:4" x14ac:dyDescent="0.3">
      <c r="A91" s="9" t="s">
        <v>369</v>
      </c>
      <c r="B91" s="1">
        <v>1</v>
      </c>
      <c r="C91" s="15">
        <v>52276</v>
      </c>
      <c r="D91" s="15">
        <v>52276</v>
      </c>
    </row>
    <row r="92" spans="1:4" x14ac:dyDescent="0.3">
      <c r="A92" s="8" t="s">
        <v>409</v>
      </c>
      <c r="B92" s="1">
        <v>66</v>
      </c>
      <c r="C92" s="15">
        <v>1826366</v>
      </c>
      <c r="D92" s="15">
        <v>27672.21212121212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WINNERS</vt:lpstr>
      <vt:lpstr>DAMS</vt:lpstr>
      <vt:lpstr>3-4 CROSS</vt:lpstr>
      <vt:lpstr>PIVOT</vt:lpstr>
      <vt:lpstr>WINNERS!Print_Area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Fairley's</dc:creator>
  <cp:lastModifiedBy>Karen Kemp</cp:lastModifiedBy>
  <cp:lastPrinted>2021-09-24T10:37:52Z</cp:lastPrinted>
  <dcterms:created xsi:type="dcterms:W3CDTF">2021-09-24T08:40:35Z</dcterms:created>
  <dcterms:modified xsi:type="dcterms:W3CDTF">2021-09-26T11:42:23Z</dcterms:modified>
</cp:coreProperties>
</file>